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8" windowWidth="12768" windowHeight="5712" activeTab="7"/>
  </bookViews>
  <sheets>
    <sheet name="1月" sheetId="1" r:id="rId1"/>
    <sheet name="质检" sheetId="2" r:id="rId2"/>
    <sheet name="2月" sheetId="3" r:id="rId3"/>
    <sheet name="3月" sheetId="4" r:id="rId4"/>
    <sheet name="4月" sheetId="5" r:id="rId5"/>
    <sheet name="5月" sheetId="6" r:id="rId6"/>
    <sheet name="6月份" sheetId="7" r:id="rId7"/>
    <sheet name="7月份" sheetId="8" r:id="rId8"/>
  </sheets>
  <definedNames>
    <definedName name="_xlnm._FilterDatabase" localSheetId="0" hidden="1">'1月'!$A$1:$W$282</definedName>
    <definedName name="_xlnm._FilterDatabase" localSheetId="2" hidden="1">'2月'!$E$1:$G$43</definedName>
    <definedName name="_xlnm._FilterDatabase" localSheetId="3" hidden="1">'3月'!$A$1:$Z$390</definedName>
    <definedName name="_xlnm._FilterDatabase" localSheetId="4" hidden="1">'4月'!$F$1:$H$42</definedName>
    <definedName name="_xlnm._FilterDatabase" localSheetId="5" hidden="1">'5月'!$E$1:$G$43</definedName>
    <definedName name="_xlnm._FilterDatabase" localSheetId="6" hidden="1">'6月份'!$A$1:$S$240</definedName>
    <definedName name="_xlnm._FilterDatabase" localSheetId="7" hidden="1">'7月份'!$A$1:$U$268</definedName>
  </definedNames>
  <calcPr calcId="125725"/>
</workbook>
</file>

<file path=xl/calcChain.xml><?xml version="1.0" encoding="utf-8"?>
<calcChain xmlns="http://schemas.openxmlformats.org/spreadsheetml/2006/main">
  <c r="H37" i="7"/>
  <c r="G37"/>
  <c r="H20"/>
  <c r="G20"/>
  <c r="G19" i="6"/>
  <c r="F19"/>
  <c r="H38" i="5"/>
  <c r="G38"/>
  <c r="H39" i="4"/>
  <c r="G39"/>
  <c r="H20"/>
  <c r="G20"/>
  <c r="G20" i="3"/>
  <c r="F20"/>
  <c r="G39"/>
  <c r="F39"/>
  <c r="H19" i="1"/>
  <c r="I38"/>
  <c r="H38"/>
</calcChain>
</file>

<file path=xl/sharedStrings.xml><?xml version="1.0" encoding="utf-8"?>
<sst xmlns="http://schemas.openxmlformats.org/spreadsheetml/2006/main" count="2545" uniqueCount="105">
  <si>
    <t>人员</t>
  </si>
  <si>
    <t>完成数量</t>
  </si>
  <si>
    <t>异常数量</t>
  </si>
  <si>
    <t>单重</t>
  </si>
  <si>
    <t>总重</t>
  </si>
  <si>
    <t>丢失(负)</t>
  </si>
  <si>
    <t>滚螺纹异常(正)</t>
  </si>
  <si>
    <t>螺纹端加工不良(正)</t>
  </si>
  <si>
    <t>滚丝不良(正)</t>
  </si>
  <si>
    <t>丢失(正)</t>
  </si>
  <si>
    <t>车周开</t>
  </si>
  <si>
    <t>陈福</t>
  </si>
  <si>
    <t>崔文生</t>
  </si>
  <si>
    <t>崔文学</t>
  </si>
  <si>
    <t>管理员</t>
  </si>
  <si>
    <t>刘作印</t>
  </si>
  <si>
    <t>蒙军</t>
  </si>
  <si>
    <t>任秀勤</t>
  </si>
  <si>
    <t>王长电</t>
  </si>
  <si>
    <t>王言录</t>
  </si>
  <si>
    <t>张钦钊</t>
  </si>
  <si>
    <t>张秀勇</t>
  </si>
  <si>
    <t>赵风明</t>
  </si>
  <si>
    <t>朱学香</t>
  </si>
  <si>
    <t>刘正良</t>
  </si>
  <si>
    <t>周秀敏</t>
  </si>
  <si>
    <t>螺纹端丢失(正)</t>
  </si>
  <si>
    <t>螺纹粗(正)</t>
  </si>
  <si>
    <t>螺纹端毛刺(正)</t>
  </si>
  <si>
    <t>螺纹毛刺(正)</t>
  </si>
  <si>
    <t>旋铆端台阶(正)</t>
  </si>
  <si>
    <t>旋铆端丢失(正)</t>
  </si>
  <si>
    <t>旋铆端行程短(正)</t>
  </si>
  <si>
    <t>螺纹端全长短(正)</t>
  </si>
  <si>
    <t>旋铆端毛刺(正)</t>
  </si>
  <si>
    <t>滚螺纹丢失(正)</t>
  </si>
  <si>
    <t>螺纹端粗(正)</t>
  </si>
  <si>
    <t>螺纹端全长长(正)</t>
  </si>
  <si>
    <t>螺纹细(正)</t>
  </si>
  <si>
    <t>螺纹端台阶(正)</t>
  </si>
  <si>
    <t>旋铆端行程长(正)</t>
  </si>
  <si>
    <t>螺纹端异常(正)</t>
  </si>
  <si>
    <t>胡泽梅</t>
  </si>
  <si>
    <t>刘世彩</t>
  </si>
  <si>
    <t>刘衍江</t>
  </si>
  <si>
    <t>刘玉欣</t>
  </si>
  <si>
    <t>潘勋秀</t>
  </si>
  <si>
    <t>孙绪娥</t>
  </si>
  <si>
    <t>谭玉妍</t>
  </si>
  <si>
    <t>王学春</t>
  </si>
  <si>
    <t>王学富</t>
  </si>
  <si>
    <t>王学义</t>
  </si>
  <si>
    <t>王英秀</t>
  </si>
  <si>
    <t>徐凤彦</t>
  </si>
  <si>
    <t>远立荣</t>
  </si>
  <si>
    <t>张淑芹</t>
  </si>
  <si>
    <t>张泽红</t>
  </si>
  <si>
    <t>赵辉志</t>
  </si>
  <si>
    <t>刘正堂</t>
  </si>
  <si>
    <t>赵辉彬</t>
  </si>
  <si>
    <t>安乐美</t>
  </si>
  <si>
    <t>宋瑞秀</t>
  </si>
  <si>
    <t>刘中彬</t>
  </si>
  <si>
    <t>孙芳亮</t>
  </si>
  <si>
    <t>杨世富</t>
  </si>
  <si>
    <t>胡泽平</t>
  </si>
  <si>
    <t>宋新卫</t>
  </si>
  <si>
    <t>王传香</t>
  </si>
  <si>
    <t>赵伟方</t>
  </si>
  <si>
    <t>马克华</t>
  </si>
  <si>
    <t>王有章</t>
  </si>
  <si>
    <t>廉士凤</t>
  </si>
  <si>
    <t>任秀琴</t>
  </si>
  <si>
    <t>赵凤明</t>
  </si>
  <si>
    <t>刘衍芬</t>
  </si>
  <si>
    <t>韩习龙</t>
  </si>
  <si>
    <t>王星涛</t>
  </si>
  <si>
    <t>王学贵</t>
  </si>
  <si>
    <t>孙方亮</t>
  </si>
  <si>
    <t xml:space="preserve"> </t>
    <phoneticPr fontId="0" type="noConversion"/>
  </si>
  <si>
    <t>李秀英</t>
  </si>
  <si>
    <t>二刀不良(正)</t>
  </si>
  <si>
    <t>加工不良(正)</t>
  </si>
  <si>
    <t>漏工序(正)</t>
  </si>
  <si>
    <t>螺纹端不良(正)</t>
  </si>
  <si>
    <t>切断毛刺(正)</t>
  </si>
  <si>
    <t>全长不良(正)</t>
  </si>
  <si>
    <t>塌头(正)</t>
  </si>
  <si>
    <t>洗扁不良(正)</t>
  </si>
  <si>
    <t>校直螺纹(正)</t>
  </si>
  <si>
    <t>旋铆端不良(正)</t>
  </si>
  <si>
    <t>一刀不良(正)</t>
  </si>
  <si>
    <t>钻孔不良(正)</t>
  </si>
  <si>
    <r>
      <t>2</t>
    </r>
    <r>
      <rPr>
        <sz val="10"/>
        <color theme="1"/>
        <rFont val="宋体"/>
        <family val="3"/>
        <charset val="134"/>
      </rPr>
      <t>月</t>
    </r>
    <phoneticPr fontId="0" type="noConversion"/>
  </si>
  <si>
    <t>北</t>
    <phoneticPr fontId="0" type="noConversion"/>
  </si>
  <si>
    <t>宋翠云</t>
  </si>
  <si>
    <r>
      <t>3</t>
    </r>
    <r>
      <rPr>
        <sz val="10"/>
        <color theme="1"/>
        <rFont val="宋体"/>
        <family val="3"/>
        <charset val="134"/>
      </rPr>
      <t>月</t>
    </r>
    <phoneticPr fontId="0" type="noConversion"/>
  </si>
  <si>
    <r>
      <t>4</t>
    </r>
    <r>
      <rPr>
        <sz val="10"/>
        <color theme="1"/>
        <rFont val="宋体"/>
        <family val="3"/>
        <charset val="134"/>
      </rPr>
      <t>月</t>
    </r>
    <phoneticPr fontId="0" type="noConversion"/>
  </si>
  <si>
    <t>田崇保</t>
  </si>
  <si>
    <r>
      <t>5</t>
    </r>
    <r>
      <rPr>
        <sz val="10"/>
        <color theme="1"/>
        <rFont val="宋体"/>
        <family val="3"/>
        <charset val="134"/>
      </rPr>
      <t>月份</t>
    </r>
    <phoneticPr fontId="0" type="noConversion"/>
  </si>
  <si>
    <t>胡泽梅</t>
    <phoneticPr fontId="0" type="noConversion"/>
  </si>
  <si>
    <r>
      <t>6</t>
    </r>
    <r>
      <rPr>
        <sz val="10"/>
        <color theme="1"/>
        <rFont val="宋体"/>
        <family val="3"/>
        <charset val="134"/>
      </rPr>
      <t>月份</t>
    </r>
    <phoneticPr fontId="0" type="noConversion"/>
  </si>
  <si>
    <r>
      <t>7</t>
    </r>
    <r>
      <rPr>
        <sz val="11"/>
        <color theme="1"/>
        <rFont val="宋体"/>
        <family val="3"/>
        <charset val="134"/>
      </rPr>
      <t>月份</t>
    </r>
    <phoneticPr fontId="0" type="noConversion"/>
  </si>
  <si>
    <t>张秋云</t>
  </si>
  <si>
    <t>张义</t>
  </si>
</sst>
</file>

<file path=xl/styles.xml><?xml version="1.0" encoding="utf-8"?>
<styleSheet xmlns="http://schemas.openxmlformats.org/spreadsheetml/2006/main">
  <fonts count="22"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10"/>
      <color theme="1"/>
      <name val="Arial Unicode MS"/>
    </font>
    <font>
      <sz val="9"/>
      <name val="Tahoma"/>
      <family val="2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8" fillId="0" borderId="10" xfId="0" applyFont="1" applyBorder="1" applyAlignment="1">
      <alignment vertical="center" wrapText="1"/>
    </xf>
    <xf numFmtId="0" fontId="0" fillId="0" borderId="0" xfId="0">
      <alignment vertical="center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0" fillId="0" borderId="0" xfId="0">
      <alignment vertical="center"/>
    </xf>
    <xf numFmtId="0" fontId="18" fillId="0" borderId="10" xfId="0" applyFont="1" applyBorder="1" applyAlignment="1">
      <alignment vertical="center" wrapText="1"/>
    </xf>
  </cellXfs>
  <cellStyles count="42">
    <cellStyle name="20% - 强调文字颜色 1" xfId="23" builtinId="30" customBuiltin="1"/>
    <cellStyle name="20% - 强调文字颜色 2" xfId="19" builtinId="34" customBuiltin="1"/>
    <cellStyle name="20% - 强调文字颜色 3" xfId="15" builtinId="38" customBuiltin="1"/>
    <cellStyle name="20% - 强调文字颜色 4" xfId="11" builtinId="42" customBuiltin="1"/>
    <cellStyle name="20% - 强调文字颜色 5" xfId="7" builtinId="46" customBuiltin="1"/>
    <cellStyle name="20% - 强调文字颜色 6" xfId="3" builtinId="50" customBuiltin="1"/>
    <cellStyle name="40% - 强调文字颜色 1" xfId="22" builtinId="31" customBuiltin="1"/>
    <cellStyle name="40% - 强调文字颜色 2" xfId="18" builtinId="35" customBuiltin="1"/>
    <cellStyle name="40% - 强调文字颜色 3" xfId="14" builtinId="39" customBuiltin="1"/>
    <cellStyle name="40% - 强调文字颜色 4" xfId="10" builtinId="43" customBuiltin="1"/>
    <cellStyle name="40% - 强调文字颜色 5" xfId="6" builtinId="47" customBuiltin="1"/>
    <cellStyle name="40% - 强调文字颜色 6" xfId="2" builtinId="51" customBuiltin="1"/>
    <cellStyle name="60% - 强调文字颜色 1" xfId="21" builtinId="32" customBuiltin="1"/>
    <cellStyle name="60% - 强调文字颜色 2" xfId="17" builtinId="36" customBuiltin="1"/>
    <cellStyle name="60% - 强调文字颜色 3" xfId="13" builtinId="40" customBuiltin="1"/>
    <cellStyle name="60% - 强调文字颜色 4" xfId="9" builtinId="44" customBuiltin="1"/>
    <cellStyle name="60% - 强调文字颜色 5" xfId="5" builtinId="48" customBuiltin="1"/>
    <cellStyle name="60% - 强调文字颜色 6" xfId="1" builtinId="52" customBuiltin="1"/>
    <cellStyle name="标题" xfId="41" builtinId="15" customBuiltin="1"/>
    <cellStyle name="标题 1" xfId="40" builtinId="16" customBuiltin="1"/>
    <cellStyle name="标题 2" xfId="39" builtinId="17" customBuiltin="1"/>
    <cellStyle name="标题 3" xfId="38" builtinId="18" customBuiltin="1"/>
    <cellStyle name="标题 4" xfId="37" builtinId="19" customBuiltin="1"/>
    <cellStyle name="差" xfId="35" builtinId="27" customBuiltin="1"/>
    <cellStyle name="常规" xfId="0" builtinId="0"/>
    <cellStyle name="好" xfId="36" builtinId="26" customBuiltin="1"/>
    <cellStyle name="汇总" xfId="25" builtinId="25" customBuiltin="1"/>
    <cellStyle name="计算" xfId="31" builtinId="22" customBuiltin="1"/>
    <cellStyle name="检查单元格" xfId="29" builtinId="23" customBuiltin="1"/>
    <cellStyle name="解释性文本" xfId="26" builtinId="53" customBuiltin="1"/>
    <cellStyle name="警告文本" xfId="28" builtinId="11" customBuiltin="1"/>
    <cellStyle name="链接单元格" xfId="30" builtinId="24" customBuiltin="1"/>
    <cellStyle name="强调文字颜色 1" xfId="24" builtinId="29" customBuiltin="1"/>
    <cellStyle name="强调文字颜色 2" xfId="20" builtinId="33" customBuiltin="1"/>
    <cellStyle name="强调文字颜色 3" xfId="16" builtinId="37" customBuiltin="1"/>
    <cellStyle name="强调文字颜色 4" xfId="12" builtinId="41" customBuiltin="1"/>
    <cellStyle name="强调文字颜色 5" xfId="8" builtinId="45" customBuiltin="1"/>
    <cellStyle name="强调文字颜色 6" xfId="4" builtinId="49" customBuiltin="1"/>
    <cellStyle name="适中" xfId="34" builtinId="28" customBuiltin="1"/>
    <cellStyle name="输出" xfId="32" builtinId="21" customBuiltin="1"/>
    <cellStyle name="输入" xfId="33" builtinId="20" customBuiltin="1"/>
    <cellStyle name="注释" xfId="27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2"/>
  <sheetViews>
    <sheetView workbookViewId="0">
      <selection activeCell="J23" sqref="J23"/>
    </sheetView>
  </sheetViews>
  <sheetFormatPr defaultRowHeight="13.8"/>
  <sheetData>
    <row r="1" spans="1:9">
      <c r="A1" t="s">
        <v>0</v>
      </c>
      <c r="B1" t="s">
        <v>1</v>
      </c>
      <c r="C1" t="s">
        <v>2</v>
      </c>
      <c r="D1" t="s">
        <v>3</v>
      </c>
      <c r="G1" t="s">
        <v>0</v>
      </c>
    </row>
    <row r="2" spans="1:9">
      <c r="A2" t="s">
        <v>60</v>
      </c>
      <c r="B2">
        <v>15680</v>
      </c>
      <c r="C2">
        <v>0</v>
      </c>
      <c r="G2" t="s">
        <v>60</v>
      </c>
      <c r="H2">
        <v>239613</v>
      </c>
      <c r="I2">
        <v>1067</v>
      </c>
    </row>
    <row r="3" spans="1:9">
      <c r="A3" t="s">
        <v>60</v>
      </c>
      <c r="B3">
        <v>23333</v>
      </c>
      <c r="C3">
        <v>447</v>
      </c>
      <c r="G3" t="s">
        <v>10</v>
      </c>
      <c r="H3">
        <v>393057</v>
      </c>
      <c r="I3">
        <v>252</v>
      </c>
    </row>
    <row r="4" spans="1:9">
      <c r="A4" t="s">
        <v>60</v>
      </c>
      <c r="B4">
        <v>8810</v>
      </c>
      <c r="C4">
        <v>15</v>
      </c>
      <c r="G4" t="s">
        <v>11</v>
      </c>
      <c r="H4">
        <v>410868</v>
      </c>
      <c r="I4">
        <v>897</v>
      </c>
    </row>
    <row r="5" spans="1:9">
      <c r="A5" t="s">
        <v>60</v>
      </c>
      <c r="B5">
        <v>25200</v>
      </c>
      <c r="C5">
        <v>0</v>
      </c>
      <c r="G5" t="s">
        <v>12</v>
      </c>
      <c r="H5">
        <v>531276</v>
      </c>
      <c r="I5">
        <v>533</v>
      </c>
    </row>
    <row r="6" spans="1:9">
      <c r="A6" t="s">
        <v>60</v>
      </c>
      <c r="B6">
        <v>25400</v>
      </c>
      <c r="C6">
        <v>0</v>
      </c>
      <c r="G6" t="s">
        <v>13</v>
      </c>
      <c r="H6">
        <v>183779</v>
      </c>
      <c r="I6">
        <v>142</v>
      </c>
    </row>
    <row r="7" spans="1:9">
      <c r="A7" t="s">
        <v>60</v>
      </c>
      <c r="B7">
        <v>16860</v>
      </c>
      <c r="C7">
        <v>0</v>
      </c>
      <c r="G7" t="s">
        <v>42</v>
      </c>
      <c r="H7">
        <v>232913</v>
      </c>
      <c r="I7">
        <v>0</v>
      </c>
    </row>
    <row r="8" spans="1:9">
      <c r="A8" t="s">
        <v>60</v>
      </c>
      <c r="B8">
        <v>44500</v>
      </c>
      <c r="C8">
        <v>0</v>
      </c>
      <c r="G8" t="s">
        <v>65</v>
      </c>
      <c r="H8">
        <v>957539</v>
      </c>
      <c r="I8">
        <v>2135</v>
      </c>
    </row>
    <row r="9" spans="1:9">
      <c r="A9" t="s">
        <v>60</v>
      </c>
      <c r="B9">
        <v>59695</v>
      </c>
      <c r="C9">
        <v>605</v>
      </c>
      <c r="G9" t="s">
        <v>43</v>
      </c>
      <c r="H9">
        <v>236527</v>
      </c>
      <c r="I9">
        <v>70</v>
      </c>
    </row>
    <row r="10" spans="1:9">
      <c r="A10" t="s">
        <v>60</v>
      </c>
      <c r="B10">
        <v>20135</v>
      </c>
      <c r="C10">
        <v>0</v>
      </c>
      <c r="G10" t="s">
        <v>44</v>
      </c>
      <c r="H10">
        <v>290224</v>
      </c>
      <c r="I10">
        <v>672</v>
      </c>
    </row>
    <row r="11" spans="1:9">
      <c r="A11" t="s">
        <v>10</v>
      </c>
      <c r="B11">
        <v>393057</v>
      </c>
      <c r="C11">
        <v>252</v>
      </c>
      <c r="G11" t="s">
        <v>45</v>
      </c>
      <c r="H11">
        <v>801556</v>
      </c>
      <c r="I11">
        <v>445</v>
      </c>
    </row>
    <row r="12" spans="1:9">
      <c r="A12" t="s">
        <v>11</v>
      </c>
      <c r="B12">
        <v>410868</v>
      </c>
      <c r="C12">
        <v>897</v>
      </c>
      <c r="G12" t="s">
        <v>58</v>
      </c>
      <c r="H12">
        <v>238911</v>
      </c>
      <c r="I12">
        <v>455</v>
      </c>
    </row>
    <row r="13" spans="1:9">
      <c r="A13" t="s">
        <v>12</v>
      </c>
      <c r="B13">
        <v>262586</v>
      </c>
      <c r="C13">
        <v>136</v>
      </c>
      <c r="G13" t="s">
        <v>62</v>
      </c>
      <c r="H13">
        <v>76702</v>
      </c>
      <c r="I13">
        <v>626</v>
      </c>
    </row>
    <row r="14" spans="1:9">
      <c r="A14" t="s">
        <v>12</v>
      </c>
      <c r="B14">
        <v>136598</v>
      </c>
      <c r="C14">
        <v>224</v>
      </c>
      <c r="G14" t="s">
        <v>15</v>
      </c>
      <c r="H14">
        <v>368389</v>
      </c>
      <c r="I14">
        <v>622</v>
      </c>
    </row>
    <row r="15" spans="1:9">
      <c r="A15" t="s">
        <v>12</v>
      </c>
      <c r="B15">
        <v>10726</v>
      </c>
      <c r="C15">
        <v>24</v>
      </c>
      <c r="G15" t="s">
        <v>69</v>
      </c>
      <c r="H15">
        <v>56280</v>
      </c>
      <c r="I15">
        <v>200</v>
      </c>
    </row>
    <row r="16" spans="1:9">
      <c r="A16" t="s">
        <v>12</v>
      </c>
      <c r="B16">
        <v>34132</v>
      </c>
      <c r="C16">
        <v>55</v>
      </c>
      <c r="G16" t="s">
        <v>46</v>
      </c>
      <c r="H16">
        <v>220011</v>
      </c>
      <c r="I16">
        <v>56</v>
      </c>
    </row>
    <row r="17" spans="1:10">
      <c r="A17" t="s">
        <v>12</v>
      </c>
      <c r="B17">
        <v>4251</v>
      </c>
      <c r="C17">
        <v>48</v>
      </c>
      <c r="G17" t="s">
        <v>61</v>
      </c>
      <c r="H17">
        <v>160655</v>
      </c>
      <c r="I17">
        <v>350</v>
      </c>
    </row>
    <row r="18" spans="1:10">
      <c r="A18" t="s">
        <v>12</v>
      </c>
      <c r="B18">
        <v>45109</v>
      </c>
      <c r="C18">
        <v>42</v>
      </c>
      <c r="G18" t="s">
        <v>66</v>
      </c>
      <c r="H18">
        <v>241107</v>
      </c>
      <c r="I18">
        <v>568</v>
      </c>
    </row>
    <row r="19" spans="1:10">
      <c r="A19" t="s">
        <v>12</v>
      </c>
      <c r="B19">
        <v>37874</v>
      </c>
      <c r="C19">
        <v>4</v>
      </c>
      <c r="G19" t="s">
        <v>63</v>
      </c>
      <c r="H19">
        <f>38453+6000</f>
        <v>44453</v>
      </c>
      <c r="I19">
        <v>1261</v>
      </c>
    </row>
    <row r="20" spans="1:10">
      <c r="A20" t="s">
        <v>13</v>
      </c>
      <c r="B20">
        <v>169714</v>
      </c>
      <c r="C20">
        <v>137</v>
      </c>
      <c r="G20" t="s">
        <v>47</v>
      </c>
      <c r="H20">
        <v>211669</v>
      </c>
      <c r="I20">
        <v>329</v>
      </c>
    </row>
    <row r="21" spans="1:10">
      <c r="A21" t="s">
        <v>13</v>
      </c>
      <c r="B21">
        <v>8470</v>
      </c>
      <c r="C21">
        <v>0</v>
      </c>
      <c r="G21" t="s">
        <v>48</v>
      </c>
      <c r="H21">
        <v>758955</v>
      </c>
      <c r="I21">
        <v>506</v>
      </c>
    </row>
    <row r="22" spans="1:10">
      <c r="A22" t="s">
        <v>13</v>
      </c>
      <c r="B22">
        <v>5595</v>
      </c>
      <c r="C22">
        <v>5</v>
      </c>
      <c r="G22" t="s">
        <v>67</v>
      </c>
      <c r="H22">
        <v>192761</v>
      </c>
      <c r="I22">
        <v>950</v>
      </c>
      <c r="J22" t="s">
        <v>79</v>
      </c>
    </row>
    <row r="23" spans="1:10">
      <c r="A23" t="s">
        <v>75</v>
      </c>
      <c r="B23">
        <v>130299</v>
      </c>
      <c r="C23">
        <v>201</v>
      </c>
      <c r="G23" t="s">
        <v>49</v>
      </c>
      <c r="H23">
        <v>241373</v>
      </c>
      <c r="I23">
        <v>246</v>
      </c>
    </row>
    <row r="24" spans="1:10">
      <c r="A24" t="s">
        <v>42</v>
      </c>
      <c r="B24">
        <v>111190</v>
      </c>
      <c r="C24">
        <v>0</v>
      </c>
      <c r="G24" t="s">
        <v>50</v>
      </c>
      <c r="H24">
        <v>227529</v>
      </c>
      <c r="I24">
        <v>1044</v>
      </c>
    </row>
    <row r="25" spans="1:10">
      <c r="A25" t="s">
        <v>42</v>
      </c>
      <c r="B25">
        <v>40368</v>
      </c>
      <c r="C25">
        <v>0</v>
      </c>
      <c r="G25" t="s">
        <v>77</v>
      </c>
      <c r="H25">
        <v>42560</v>
      </c>
      <c r="I25">
        <v>310</v>
      </c>
    </row>
    <row r="26" spans="1:10">
      <c r="A26" t="s">
        <v>42</v>
      </c>
      <c r="B26">
        <v>2120</v>
      </c>
      <c r="C26">
        <v>0</v>
      </c>
      <c r="G26" t="s">
        <v>51</v>
      </c>
      <c r="H26">
        <v>212396</v>
      </c>
      <c r="I26">
        <v>62</v>
      </c>
    </row>
    <row r="27" spans="1:10">
      <c r="A27" t="s">
        <v>42</v>
      </c>
      <c r="B27">
        <v>42720</v>
      </c>
      <c r="C27">
        <v>0</v>
      </c>
      <c r="G27" t="s">
        <v>19</v>
      </c>
      <c r="H27">
        <v>309088</v>
      </c>
      <c r="I27">
        <v>413</v>
      </c>
    </row>
    <row r="28" spans="1:10">
      <c r="A28" t="s">
        <v>42</v>
      </c>
      <c r="B28">
        <v>3300</v>
      </c>
      <c r="C28">
        <v>0</v>
      </c>
      <c r="G28" t="s">
        <v>52</v>
      </c>
      <c r="H28">
        <v>232245</v>
      </c>
      <c r="I28">
        <v>779</v>
      </c>
    </row>
    <row r="29" spans="1:10">
      <c r="A29" t="s">
        <v>42</v>
      </c>
      <c r="B29">
        <v>21915</v>
      </c>
      <c r="C29">
        <v>0</v>
      </c>
      <c r="G29" t="s">
        <v>70</v>
      </c>
      <c r="H29">
        <v>57511</v>
      </c>
      <c r="I29">
        <v>369</v>
      </c>
    </row>
    <row r="30" spans="1:10">
      <c r="A30" t="s">
        <v>42</v>
      </c>
      <c r="B30">
        <v>4000</v>
      </c>
      <c r="C30">
        <v>0</v>
      </c>
      <c r="G30" t="s">
        <v>18</v>
      </c>
      <c r="H30">
        <v>260125</v>
      </c>
      <c r="I30">
        <v>547</v>
      </c>
    </row>
    <row r="31" spans="1:10">
      <c r="A31" t="s">
        <v>42</v>
      </c>
      <c r="B31">
        <v>7300</v>
      </c>
      <c r="C31">
        <v>0</v>
      </c>
      <c r="G31" t="s">
        <v>53</v>
      </c>
      <c r="H31">
        <v>236286</v>
      </c>
      <c r="I31">
        <v>0</v>
      </c>
    </row>
    <row r="32" spans="1:10">
      <c r="A32" t="s">
        <v>65</v>
      </c>
      <c r="B32">
        <v>593831</v>
      </c>
      <c r="C32">
        <v>1139</v>
      </c>
      <c r="G32" t="s">
        <v>64</v>
      </c>
      <c r="H32">
        <v>834217</v>
      </c>
      <c r="I32">
        <v>2379</v>
      </c>
    </row>
    <row r="33" spans="1:9">
      <c r="A33" t="s">
        <v>65</v>
      </c>
      <c r="B33">
        <v>111241</v>
      </c>
      <c r="C33">
        <v>396</v>
      </c>
      <c r="G33" t="s">
        <v>54</v>
      </c>
      <c r="H33">
        <v>273875</v>
      </c>
      <c r="I33">
        <v>0</v>
      </c>
    </row>
    <row r="34" spans="1:9">
      <c r="A34" t="s">
        <v>65</v>
      </c>
      <c r="B34">
        <v>200</v>
      </c>
      <c r="C34">
        <v>0</v>
      </c>
      <c r="G34" t="s">
        <v>20</v>
      </c>
      <c r="H34">
        <v>43689</v>
      </c>
      <c r="I34">
        <v>104</v>
      </c>
    </row>
    <row r="35" spans="1:9">
      <c r="A35" t="s">
        <v>65</v>
      </c>
      <c r="B35">
        <v>10014</v>
      </c>
      <c r="C35">
        <v>0</v>
      </c>
      <c r="G35" t="s">
        <v>55</v>
      </c>
      <c r="H35">
        <v>233454</v>
      </c>
      <c r="I35">
        <v>445</v>
      </c>
    </row>
    <row r="36" spans="1:9">
      <c r="A36" t="s">
        <v>65</v>
      </c>
      <c r="B36">
        <v>141804</v>
      </c>
      <c r="C36">
        <v>300</v>
      </c>
      <c r="G36" t="s">
        <v>21</v>
      </c>
      <c r="H36">
        <v>426156</v>
      </c>
      <c r="I36">
        <v>211</v>
      </c>
    </row>
    <row r="37" spans="1:9">
      <c r="A37" t="s">
        <v>65</v>
      </c>
      <c r="B37">
        <v>54010</v>
      </c>
      <c r="C37">
        <v>161</v>
      </c>
      <c r="G37" t="s">
        <v>56</v>
      </c>
      <c r="H37">
        <v>233341</v>
      </c>
      <c r="I37">
        <v>7</v>
      </c>
    </row>
    <row r="38" spans="1:9">
      <c r="A38" t="s">
        <v>65</v>
      </c>
      <c r="B38">
        <v>192</v>
      </c>
      <c r="C38">
        <v>8</v>
      </c>
      <c r="G38" t="s">
        <v>22</v>
      </c>
      <c r="H38">
        <f>310086+99960</f>
        <v>410046</v>
      </c>
      <c r="I38">
        <f>795+250</f>
        <v>1045</v>
      </c>
    </row>
    <row r="39" spans="1:9">
      <c r="A39" t="s">
        <v>65</v>
      </c>
      <c r="B39">
        <v>5581</v>
      </c>
      <c r="C39">
        <v>19</v>
      </c>
      <c r="G39" t="s">
        <v>59</v>
      </c>
      <c r="H39">
        <v>232601</v>
      </c>
      <c r="I39">
        <v>819</v>
      </c>
    </row>
    <row r="40" spans="1:9">
      <c r="A40" t="s">
        <v>65</v>
      </c>
      <c r="B40">
        <v>40666</v>
      </c>
      <c r="C40">
        <v>112</v>
      </c>
      <c r="G40" t="s">
        <v>57</v>
      </c>
      <c r="H40">
        <v>205992</v>
      </c>
      <c r="I40">
        <v>0</v>
      </c>
    </row>
    <row r="41" spans="1:9">
      <c r="A41" t="s">
        <v>43</v>
      </c>
      <c r="B41">
        <v>117310</v>
      </c>
      <c r="C41">
        <v>40</v>
      </c>
      <c r="G41" t="s">
        <v>68</v>
      </c>
      <c r="H41">
        <v>244365</v>
      </c>
      <c r="I41">
        <v>568</v>
      </c>
    </row>
    <row r="42" spans="1:9">
      <c r="A42" t="s">
        <v>43</v>
      </c>
      <c r="B42">
        <v>6300</v>
      </c>
      <c r="C42">
        <v>0</v>
      </c>
      <c r="G42" t="s">
        <v>23</v>
      </c>
      <c r="H42">
        <v>430837</v>
      </c>
      <c r="I42">
        <v>730</v>
      </c>
    </row>
    <row r="43" spans="1:9">
      <c r="A43" t="s">
        <v>43</v>
      </c>
      <c r="B43">
        <v>25237</v>
      </c>
      <c r="C43">
        <v>30</v>
      </c>
    </row>
    <row r="44" spans="1:9">
      <c r="A44" t="s">
        <v>43</v>
      </c>
      <c r="B44">
        <v>2090</v>
      </c>
      <c r="C44">
        <v>0</v>
      </c>
    </row>
    <row r="45" spans="1:9">
      <c r="A45" t="s">
        <v>43</v>
      </c>
      <c r="B45">
        <v>48490</v>
      </c>
      <c r="C45">
        <v>0</v>
      </c>
    </row>
    <row r="46" spans="1:9">
      <c r="A46" t="s">
        <v>43</v>
      </c>
      <c r="B46">
        <v>1300</v>
      </c>
      <c r="C46">
        <v>0</v>
      </c>
    </row>
    <row r="47" spans="1:9">
      <c r="A47" t="s">
        <v>43</v>
      </c>
      <c r="B47">
        <v>14400</v>
      </c>
      <c r="C47">
        <v>0</v>
      </c>
    </row>
    <row r="48" spans="1:9">
      <c r="A48" t="s">
        <v>43</v>
      </c>
      <c r="B48">
        <v>15000</v>
      </c>
      <c r="C48">
        <v>0</v>
      </c>
    </row>
    <row r="49" spans="1:3">
      <c r="A49" t="s">
        <v>43</v>
      </c>
      <c r="B49">
        <v>6400</v>
      </c>
      <c r="C49">
        <v>0</v>
      </c>
    </row>
    <row r="50" spans="1:3">
      <c r="A50" t="s">
        <v>44</v>
      </c>
      <c r="B50">
        <v>5400</v>
      </c>
      <c r="C50">
        <v>0</v>
      </c>
    </row>
    <row r="51" spans="1:3">
      <c r="A51" t="s">
        <v>44</v>
      </c>
      <c r="B51">
        <v>5800</v>
      </c>
      <c r="C51">
        <v>0</v>
      </c>
    </row>
    <row r="52" spans="1:3">
      <c r="A52" t="s">
        <v>44</v>
      </c>
      <c r="B52">
        <v>22034</v>
      </c>
      <c r="C52">
        <v>212</v>
      </c>
    </row>
    <row r="53" spans="1:3">
      <c r="A53" t="s">
        <v>44</v>
      </c>
      <c r="B53">
        <v>119162</v>
      </c>
      <c r="C53">
        <v>316</v>
      </c>
    </row>
    <row r="54" spans="1:3">
      <c r="A54" t="s">
        <v>44</v>
      </c>
      <c r="B54">
        <v>1600</v>
      </c>
      <c r="C54">
        <v>0</v>
      </c>
    </row>
    <row r="55" spans="1:3">
      <c r="A55" t="s">
        <v>44</v>
      </c>
      <c r="B55">
        <v>79600</v>
      </c>
      <c r="C55">
        <v>0</v>
      </c>
    </row>
    <row r="56" spans="1:3">
      <c r="A56" t="s">
        <v>44</v>
      </c>
      <c r="B56">
        <v>20926</v>
      </c>
      <c r="C56">
        <v>74</v>
      </c>
    </row>
    <row r="57" spans="1:3">
      <c r="A57" t="s">
        <v>44</v>
      </c>
      <c r="B57">
        <v>6633</v>
      </c>
      <c r="C57">
        <v>67</v>
      </c>
    </row>
    <row r="58" spans="1:3">
      <c r="A58" t="s">
        <v>44</v>
      </c>
      <c r="B58">
        <v>21072</v>
      </c>
      <c r="C58">
        <v>0</v>
      </c>
    </row>
    <row r="59" spans="1:3">
      <c r="A59" t="s">
        <v>44</v>
      </c>
      <c r="B59">
        <v>1200</v>
      </c>
      <c r="C59">
        <v>0</v>
      </c>
    </row>
    <row r="60" spans="1:3">
      <c r="A60" t="s">
        <v>44</v>
      </c>
      <c r="B60">
        <v>3597</v>
      </c>
      <c r="C60">
        <v>3</v>
      </c>
    </row>
    <row r="61" spans="1:3">
      <c r="A61" t="s">
        <v>44</v>
      </c>
      <c r="B61">
        <v>3200</v>
      </c>
      <c r="C61">
        <v>0</v>
      </c>
    </row>
    <row r="62" spans="1:3">
      <c r="A62" t="s">
        <v>45</v>
      </c>
      <c r="B62">
        <v>594970</v>
      </c>
      <c r="C62">
        <v>287</v>
      </c>
    </row>
    <row r="63" spans="1:3">
      <c r="A63" t="s">
        <v>45</v>
      </c>
      <c r="B63">
        <v>111637</v>
      </c>
      <c r="C63">
        <v>107</v>
      </c>
    </row>
    <row r="64" spans="1:3">
      <c r="A64" t="s">
        <v>45</v>
      </c>
      <c r="B64">
        <v>48571</v>
      </c>
      <c r="C64">
        <v>29</v>
      </c>
    </row>
    <row r="65" spans="1:3">
      <c r="A65" t="s">
        <v>45</v>
      </c>
      <c r="B65">
        <v>46378</v>
      </c>
      <c r="C65">
        <v>22</v>
      </c>
    </row>
    <row r="66" spans="1:3">
      <c r="A66" t="s">
        <v>58</v>
      </c>
      <c r="B66">
        <v>46400</v>
      </c>
      <c r="C66">
        <v>0</v>
      </c>
    </row>
    <row r="67" spans="1:3">
      <c r="A67" t="s">
        <v>58</v>
      </c>
      <c r="B67">
        <v>95518</v>
      </c>
      <c r="C67">
        <v>98</v>
      </c>
    </row>
    <row r="68" spans="1:3">
      <c r="A68" t="s">
        <v>58</v>
      </c>
      <c r="B68">
        <v>1050</v>
      </c>
      <c r="C68">
        <v>0</v>
      </c>
    </row>
    <row r="69" spans="1:3">
      <c r="A69" t="s">
        <v>58</v>
      </c>
      <c r="B69">
        <v>21131</v>
      </c>
      <c r="C69">
        <v>119</v>
      </c>
    </row>
    <row r="70" spans="1:3">
      <c r="A70" t="s">
        <v>58</v>
      </c>
      <c r="B70">
        <v>33560</v>
      </c>
      <c r="C70">
        <v>140</v>
      </c>
    </row>
    <row r="71" spans="1:3">
      <c r="A71" t="s">
        <v>58</v>
      </c>
      <c r="B71">
        <v>5900</v>
      </c>
      <c r="C71">
        <v>0</v>
      </c>
    </row>
    <row r="72" spans="1:3">
      <c r="A72" t="s">
        <v>58</v>
      </c>
      <c r="B72">
        <v>23603</v>
      </c>
      <c r="C72">
        <v>47</v>
      </c>
    </row>
    <row r="73" spans="1:3">
      <c r="A73" t="s">
        <v>58</v>
      </c>
      <c r="B73">
        <v>2398</v>
      </c>
      <c r="C73">
        <v>2</v>
      </c>
    </row>
    <row r="74" spans="1:3">
      <c r="A74" t="s">
        <v>58</v>
      </c>
      <c r="B74">
        <v>9351</v>
      </c>
      <c r="C74">
        <v>49</v>
      </c>
    </row>
    <row r="75" spans="1:3">
      <c r="A75" t="s">
        <v>62</v>
      </c>
      <c r="B75">
        <v>3047</v>
      </c>
      <c r="C75">
        <v>43</v>
      </c>
    </row>
    <row r="76" spans="1:3">
      <c r="A76" t="s">
        <v>62</v>
      </c>
      <c r="B76">
        <v>64605</v>
      </c>
      <c r="C76">
        <v>583</v>
      </c>
    </row>
    <row r="77" spans="1:3">
      <c r="A77" t="s">
        <v>62</v>
      </c>
      <c r="B77">
        <v>200</v>
      </c>
      <c r="C77">
        <v>0</v>
      </c>
    </row>
    <row r="78" spans="1:3">
      <c r="A78" t="s">
        <v>62</v>
      </c>
      <c r="B78">
        <v>4150</v>
      </c>
      <c r="C78">
        <v>0</v>
      </c>
    </row>
    <row r="79" spans="1:3">
      <c r="A79" t="s">
        <v>62</v>
      </c>
      <c r="B79">
        <v>4700</v>
      </c>
      <c r="C79">
        <v>0</v>
      </c>
    </row>
    <row r="80" spans="1:3">
      <c r="A80" t="s">
        <v>15</v>
      </c>
      <c r="B80">
        <v>293703</v>
      </c>
      <c r="C80">
        <v>349</v>
      </c>
    </row>
    <row r="81" spans="1:3">
      <c r="A81" t="s">
        <v>15</v>
      </c>
      <c r="B81">
        <v>18577</v>
      </c>
      <c r="C81">
        <v>19</v>
      </c>
    </row>
    <row r="82" spans="1:3">
      <c r="A82" t="s">
        <v>15</v>
      </c>
      <c r="B82">
        <v>5395</v>
      </c>
      <c r="C82">
        <v>5</v>
      </c>
    </row>
    <row r="83" spans="1:3">
      <c r="A83" t="s">
        <v>15</v>
      </c>
      <c r="B83">
        <v>38819</v>
      </c>
      <c r="C83">
        <v>234</v>
      </c>
    </row>
    <row r="84" spans="1:3">
      <c r="A84" t="s">
        <v>15</v>
      </c>
      <c r="B84">
        <v>11895</v>
      </c>
      <c r="C84">
        <v>15</v>
      </c>
    </row>
    <row r="85" spans="1:3">
      <c r="A85" t="s">
        <v>69</v>
      </c>
      <c r="B85">
        <v>20000</v>
      </c>
      <c r="C85">
        <v>0</v>
      </c>
    </row>
    <row r="86" spans="1:3">
      <c r="A86" t="s">
        <v>69</v>
      </c>
      <c r="B86">
        <v>36280</v>
      </c>
      <c r="C86">
        <v>200</v>
      </c>
    </row>
    <row r="87" spans="1:3">
      <c r="A87" t="s">
        <v>46</v>
      </c>
      <c r="B87">
        <v>120332</v>
      </c>
      <c r="C87">
        <v>25</v>
      </c>
    </row>
    <row r="88" spans="1:3">
      <c r="A88" t="s">
        <v>46</v>
      </c>
      <c r="B88">
        <v>4000</v>
      </c>
      <c r="C88">
        <v>0</v>
      </c>
    </row>
    <row r="89" spans="1:3">
      <c r="A89" t="s">
        <v>46</v>
      </c>
      <c r="B89">
        <v>16850</v>
      </c>
      <c r="C89">
        <v>0</v>
      </c>
    </row>
    <row r="90" spans="1:3">
      <c r="A90" t="s">
        <v>46</v>
      </c>
      <c r="B90">
        <v>2080</v>
      </c>
      <c r="C90">
        <v>0</v>
      </c>
    </row>
    <row r="91" spans="1:3">
      <c r="A91" t="s">
        <v>46</v>
      </c>
      <c r="B91">
        <v>48480</v>
      </c>
      <c r="C91">
        <v>0</v>
      </c>
    </row>
    <row r="92" spans="1:3">
      <c r="A92" t="s">
        <v>46</v>
      </c>
      <c r="B92">
        <v>1000</v>
      </c>
      <c r="C92">
        <v>0</v>
      </c>
    </row>
    <row r="93" spans="1:3">
      <c r="A93" t="s">
        <v>46</v>
      </c>
      <c r="B93">
        <v>12969</v>
      </c>
      <c r="C93">
        <v>31</v>
      </c>
    </row>
    <row r="94" spans="1:3">
      <c r="A94" t="s">
        <v>46</v>
      </c>
      <c r="B94">
        <v>4000</v>
      </c>
      <c r="C94">
        <v>0</v>
      </c>
    </row>
    <row r="95" spans="1:3">
      <c r="A95" t="s">
        <v>46</v>
      </c>
      <c r="B95">
        <v>10300</v>
      </c>
      <c r="C95">
        <v>0</v>
      </c>
    </row>
    <row r="96" spans="1:3">
      <c r="A96" t="s">
        <v>61</v>
      </c>
      <c r="B96">
        <v>11200</v>
      </c>
      <c r="C96">
        <v>0</v>
      </c>
    </row>
    <row r="97" spans="1:3">
      <c r="A97" t="s">
        <v>61</v>
      </c>
      <c r="B97">
        <v>3365</v>
      </c>
      <c r="C97">
        <v>0</v>
      </c>
    </row>
    <row r="98" spans="1:3">
      <c r="A98" t="s">
        <v>61</v>
      </c>
      <c r="B98">
        <v>20500</v>
      </c>
      <c r="C98">
        <v>220</v>
      </c>
    </row>
    <row r="99" spans="1:3">
      <c r="A99" t="s">
        <v>61</v>
      </c>
      <c r="B99">
        <v>17980</v>
      </c>
      <c r="C99">
        <v>20</v>
      </c>
    </row>
    <row r="100" spans="1:3">
      <c r="A100" t="s">
        <v>61</v>
      </c>
      <c r="B100">
        <v>21600</v>
      </c>
      <c r="C100">
        <v>0</v>
      </c>
    </row>
    <row r="101" spans="1:3">
      <c r="A101" t="s">
        <v>61</v>
      </c>
      <c r="B101">
        <v>26510</v>
      </c>
      <c r="C101">
        <v>10</v>
      </c>
    </row>
    <row r="102" spans="1:3">
      <c r="A102" t="s">
        <v>61</v>
      </c>
      <c r="B102">
        <v>16400</v>
      </c>
      <c r="C102">
        <v>0</v>
      </c>
    </row>
    <row r="103" spans="1:3">
      <c r="A103" t="s">
        <v>61</v>
      </c>
      <c r="B103">
        <v>26200</v>
      </c>
      <c r="C103">
        <v>0</v>
      </c>
    </row>
    <row r="104" spans="1:3">
      <c r="A104" t="s">
        <v>61</v>
      </c>
      <c r="B104">
        <v>16900</v>
      </c>
      <c r="C104">
        <v>100</v>
      </c>
    </row>
    <row r="105" spans="1:3">
      <c r="A105" t="s">
        <v>66</v>
      </c>
      <c r="B105">
        <v>116054</v>
      </c>
      <c r="C105">
        <v>401</v>
      </c>
    </row>
    <row r="106" spans="1:3">
      <c r="A106" t="s">
        <v>66</v>
      </c>
      <c r="B106">
        <v>39794</v>
      </c>
      <c r="C106">
        <v>6</v>
      </c>
    </row>
    <row r="107" spans="1:3">
      <c r="A107" t="s">
        <v>66</v>
      </c>
      <c r="B107">
        <v>26782</v>
      </c>
      <c r="C107">
        <v>118</v>
      </c>
    </row>
    <row r="108" spans="1:3">
      <c r="A108" t="s">
        <v>66</v>
      </c>
      <c r="B108">
        <v>3296</v>
      </c>
      <c r="C108">
        <v>4</v>
      </c>
    </row>
    <row r="109" spans="1:3">
      <c r="A109" t="s">
        <v>66</v>
      </c>
      <c r="B109">
        <v>27600</v>
      </c>
      <c r="C109">
        <v>0</v>
      </c>
    </row>
    <row r="110" spans="1:3">
      <c r="A110" t="s">
        <v>66</v>
      </c>
      <c r="B110">
        <v>22195</v>
      </c>
      <c r="C110">
        <v>25</v>
      </c>
    </row>
    <row r="111" spans="1:3">
      <c r="A111" t="s">
        <v>66</v>
      </c>
      <c r="B111">
        <v>5386</v>
      </c>
      <c r="C111">
        <v>14</v>
      </c>
    </row>
    <row r="112" spans="1:3">
      <c r="A112" t="s">
        <v>78</v>
      </c>
      <c r="B112">
        <v>4800</v>
      </c>
      <c r="C112">
        <v>0</v>
      </c>
    </row>
    <row r="113" spans="1:3">
      <c r="A113" t="s">
        <v>78</v>
      </c>
      <c r="B113">
        <v>1200</v>
      </c>
      <c r="C113">
        <v>0</v>
      </c>
    </row>
    <row r="114" spans="1:3">
      <c r="A114" t="s">
        <v>63</v>
      </c>
      <c r="B114">
        <v>36770</v>
      </c>
      <c r="C114">
        <v>1214</v>
      </c>
    </row>
    <row r="115" spans="1:3">
      <c r="A115" t="s">
        <v>63</v>
      </c>
      <c r="B115">
        <v>1683</v>
      </c>
      <c r="C115">
        <v>47</v>
      </c>
    </row>
    <row r="116" spans="1:3">
      <c r="A116" t="s">
        <v>47</v>
      </c>
      <c r="B116">
        <v>53494</v>
      </c>
      <c r="C116">
        <v>0</v>
      </c>
    </row>
    <row r="117" spans="1:3">
      <c r="A117" t="s">
        <v>47</v>
      </c>
      <c r="B117">
        <v>40600</v>
      </c>
      <c r="C117">
        <v>0</v>
      </c>
    </row>
    <row r="118" spans="1:3">
      <c r="A118" t="s">
        <v>47</v>
      </c>
      <c r="B118">
        <v>47711</v>
      </c>
      <c r="C118">
        <v>175</v>
      </c>
    </row>
    <row r="119" spans="1:3">
      <c r="A119" t="s">
        <v>47</v>
      </c>
      <c r="B119">
        <v>12700</v>
      </c>
      <c r="C119">
        <v>0</v>
      </c>
    </row>
    <row r="120" spans="1:3">
      <c r="A120" t="s">
        <v>47</v>
      </c>
      <c r="B120">
        <v>1050</v>
      </c>
      <c r="C120">
        <v>0</v>
      </c>
    </row>
    <row r="121" spans="1:3">
      <c r="A121" t="s">
        <v>47</v>
      </c>
      <c r="B121">
        <v>1050</v>
      </c>
      <c r="C121">
        <v>0</v>
      </c>
    </row>
    <row r="122" spans="1:3">
      <c r="A122" t="s">
        <v>47</v>
      </c>
      <c r="B122">
        <v>27210</v>
      </c>
      <c r="C122">
        <v>108</v>
      </c>
    </row>
    <row r="123" spans="1:3">
      <c r="A123" t="s">
        <v>47</v>
      </c>
      <c r="B123">
        <v>300</v>
      </c>
      <c r="C123">
        <v>0</v>
      </c>
    </row>
    <row r="124" spans="1:3">
      <c r="A124" t="s">
        <v>47</v>
      </c>
      <c r="B124">
        <v>6800</v>
      </c>
      <c r="C124">
        <v>0</v>
      </c>
    </row>
    <row r="125" spans="1:3">
      <c r="A125" t="s">
        <v>47</v>
      </c>
      <c r="B125">
        <v>10980</v>
      </c>
      <c r="C125">
        <v>20</v>
      </c>
    </row>
    <row r="126" spans="1:3">
      <c r="A126" t="s">
        <v>47</v>
      </c>
      <c r="B126">
        <v>3000</v>
      </c>
      <c r="C126">
        <v>0</v>
      </c>
    </row>
    <row r="127" spans="1:3">
      <c r="A127" t="s">
        <v>47</v>
      </c>
      <c r="B127">
        <v>2974</v>
      </c>
      <c r="C127">
        <v>26</v>
      </c>
    </row>
    <row r="128" spans="1:3">
      <c r="A128" t="s">
        <v>47</v>
      </c>
      <c r="B128">
        <v>3800</v>
      </c>
      <c r="C128">
        <v>0</v>
      </c>
    </row>
    <row r="129" spans="1:3">
      <c r="A129" t="s">
        <v>48</v>
      </c>
      <c r="B129">
        <v>495087</v>
      </c>
      <c r="C129">
        <v>293</v>
      </c>
    </row>
    <row r="130" spans="1:3">
      <c r="A130" t="s">
        <v>48</v>
      </c>
      <c r="B130">
        <v>155946</v>
      </c>
      <c r="C130">
        <v>60</v>
      </c>
    </row>
    <row r="131" spans="1:3">
      <c r="A131" t="s">
        <v>48</v>
      </c>
      <c r="B131">
        <v>11930</v>
      </c>
      <c r="C131">
        <v>25</v>
      </c>
    </row>
    <row r="132" spans="1:3">
      <c r="A132" t="s">
        <v>48</v>
      </c>
      <c r="B132">
        <v>29415</v>
      </c>
      <c r="C132">
        <v>105</v>
      </c>
    </row>
    <row r="133" spans="1:3">
      <c r="A133" t="s">
        <v>48</v>
      </c>
      <c r="B133">
        <v>45100</v>
      </c>
      <c r="C133">
        <v>0</v>
      </c>
    </row>
    <row r="134" spans="1:3">
      <c r="A134" t="s">
        <v>48</v>
      </c>
      <c r="B134">
        <v>21477</v>
      </c>
      <c r="C134">
        <v>23</v>
      </c>
    </row>
    <row r="135" spans="1:3">
      <c r="A135" t="s">
        <v>67</v>
      </c>
      <c r="B135">
        <v>83500</v>
      </c>
      <c r="C135">
        <v>500</v>
      </c>
    </row>
    <row r="136" spans="1:3">
      <c r="A136" t="s">
        <v>67</v>
      </c>
      <c r="B136">
        <v>34236</v>
      </c>
      <c r="C136">
        <v>14</v>
      </c>
    </row>
    <row r="137" spans="1:3">
      <c r="A137" t="s">
        <v>67</v>
      </c>
      <c r="B137">
        <v>29892</v>
      </c>
      <c r="C137">
        <v>107</v>
      </c>
    </row>
    <row r="138" spans="1:3">
      <c r="A138" t="s">
        <v>67</v>
      </c>
      <c r="B138">
        <v>16331</v>
      </c>
      <c r="C138">
        <v>69</v>
      </c>
    </row>
    <row r="139" spans="1:3">
      <c r="A139" t="s">
        <v>67</v>
      </c>
      <c r="B139">
        <v>14733</v>
      </c>
      <c r="C139">
        <v>79</v>
      </c>
    </row>
    <row r="140" spans="1:3">
      <c r="A140" t="s">
        <v>67</v>
      </c>
      <c r="B140">
        <v>7136</v>
      </c>
      <c r="C140">
        <v>114</v>
      </c>
    </row>
    <row r="141" spans="1:3">
      <c r="A141" t="s">
        <v>67</v>
      </c>
      <c r="B141">
        <v>6933</v>
      </c>
      <c r="C141">
        <v>67</v>
      </c>
    </row>
    <row r="142" spans="1:3">
      <c r="A142" t="s">
        <v>76</v>
      </c>
      <c r="B142">
        <v>92024</v>
      </c>
      <c r="C142">
        <v>84</v>
      </c>
    </row>
    <row r="143" spans="1:3">
      <c r="A143" t="s">
        <v>49</v>
      </c>
      <c r="B143">
        <v>6393</v>
      </c>
      <c r="C143">
        <v>7</v>
      </c>
    </row>
    <row r="144" spans="1:3">
      <c r="A144" t="s">
        <v>49</v>
      </c>
      <c r="B144">
        <v>46400</v>
      </c>
      <c r="C144">
        <v>0</v>
      </c>
    </row>
    <row r="145" spans="1:3">
      <c r="A145" t="s">
        <v>49</v>
      </c>
      <c r="B145">
        <v>117267</v>
      </c>
      <c r="C145">
        <v>136</v>
      </c>
    </row>
    <row r="146" spans="1:3">
      <c r="A146" t="s">
        <v>49</v>
      </c>
      <c r="B146">
        <v>1686</v>
      </c>
      <c r="C146">
        <v>14</v>
      </c>
    </row>
    <row r="147" spans="1:3">
      <c r="A147" t="s">
        <v>49</v>
      </c>
      <c r="B147">
        <v>23480</v>
      </c>
      <c r="C147">
        <v>57</v>
      </c>
    </row>
    <row r="148" spans="1:3">
      <c r="A148" t="s">
        <v>49</v>
      </c>
      <c r="B148">
        <v>5459</v>
      </c>
      <c r="C148">
        <v>20</v>
      </c>
    </row>
    <row r="149" spans="1:3">
      <c r="A149" t="s">
        <v>49</v>
      </c>
      <c r="B149">
        <v>9000</v>
      </c>
      <c r="C149">
        <v>0</v>
      </c>
    </row>
    <row r="150" spans="1:3">
      <c r="A150" t="s">
        <v>49</v>
      </c>
      <c r="B150">
        <v>16300</v>
      </c>
      <c r="C150">
        <v>0</v>
      </c>
    </row>
    <row r="151" spans="1:3">
      <c r="A151" t="s">
        <v>49</v>
      </c>
      <c r="B151">
        <v>9000</v>
      </c>
      <c r="C151">
        <v>0</v>
      </c>
    </row>
    <row r="152" spans="1:3">
      <c r="A152" t="s">
        <v>49</v>
      </c>
      <c r="B152">
        <v>2193</v>
      </c>
      <c r="C152">
        <v>7</v>
      </c>
    </row>
    <row r="153" spans="1:3">
      <c r="A153" t="s">
        <v>49</v>
      </c>
      <c r="B153">
        <v>4195</v>
      </c>
      <c r="C153">
        <v>5</v>
      </c>
    </row>
    <row r="154" spans="1:3">
      <c r="A154" t="s">
        <v>50</v>
      </c>
      <c r="B154">
        <v>500</v>
      </c>
      <c r="C154">
        <v>0</v>
      </c>
    </row>
    <row r="155" spans="1:3">
      <c r="A155" t="s">
        <v>50</v>
      </c>
      <c r="B155">
        <v>40600</v>
      </c>
      <c r="C155">
        <v>0</v>
      </c>
    </row>
    <row r="156" spans="1:3">
      <c r="A156" t="s">
        <v>50</v>
      </c>
      <c r="B156">
        <v>99461</v>
      </c>
      <c r="C156">
        <v>529</v>
      </c>
    </row>
    <row r="157" spans="1:3">
      <c r="A157" t="s">
        <v>50</v>
      </c>
      <c r="B157">
        <v>4482</v>
      </c>
      <c r="C157">
        <v>18</v>
      </c>
    </row>
    <row r="158" spans="1:3">
      <c r="A158" t="s">
        <v>50</v>
      </c>
      <c r="B158">
        <v>44572</v>
      </c>
      <c r="C158">
        <v>296</v>
      </c>
    </row>
    <row r="159" spans="1:3">
      <c r="A159" t="s">
        <v>50</v>
      </c>
      <c r="B159">
        <v>6175</v>
      </c>
      <c r="C159">
        <v>25</v>
      </c>
    </row>
    <row r="160" spans="1:3">
      <c r="A160" t="s">
        <v>50</v>
      </c>
      <c r="B160">
        <v>24449</v>
      </c>
      <c r="C160">
        <v>166</v>
      </c>
    </row>
    <row r="161" spans="1:3">
      <c r="A161" t="s">
        <v>50</v>
      </c>
      <c r="B161">
        <v>5300</v>
      </c>
      <c r="C161">
        <v>0</v>
      </c>
    </row>
    <row r="162" spans="1:3">
      <c r="A162" t="s">
        <v>50</v>
      </c>
      <c r="B162">
        <v>1990</v>
      </c>
      <c r="C162">
        <v>10</v>
      </c>
    </row>
    <row r="163" spans="1:3">
      <c r="A163" t="s">
        <v>77</v>
      </c>
      <c r="B163">
        <v>42560</v>
      </c>
      <c r="C163">
        <v>310</v>
      </c>
    </row>
    <row r="164" spans="1:3">
      <c r="A164" t="s">
        <v>51</v>
      </c>
      <c r="B164">
        <v>88501</v>
      </c>
      <c r="C164">
        <v>0</v>
      </c>
    </row>
    <row r="165" spans="1:3">
      <c r="A165" t="s">
        <v>51</v>
      </c>
      <c r="B165">
        <v>29000</v>
      </c>
      <c r="C165">
        <v>0</v>
      </c>
    </row>
    <row r="166" spans="1:3">
      <c r="A166" t="s">
        <v>51</v>
      </c>
      <c r="B166">
        <v>45202</v>
      </c>
      <c r="C166">
        <v>0</v>
      </c>
    </row>
    <row r="167" spans="1:3">
      <c r="A167" t="s">
        <v>51</v>
      </c>
      <c r="B167">
        <v>3420</v>
      </c>
      <c r="C167">
        <v>0</v>
      </c>
    </row>
    <row r="168" spans="1:3">
      <c r="A168" t="s">
        <v>51</v>
      </c>
      <c r="B168">
        <v>2370</v>
      </c>
      <c r="C168">
        <v>0</v>
      </c>
    </row>
    <row r="169" spans="1:3">
      <c r="A169" t="s">
        <v>51</v>
      </c>
      <c r="B169">
        <v>3980</v>
      </c>
      <c r="C169">
        <v>23</v>
      </c>
    </row>
    <row r="170" spans="1:3">
      <c r="A170" t="s">
        <v>51</v>
      </c>
      <c r="B170">
        <v>1493</v>
      </c>
      <c r="C170">
        <v>7</v>
      </c>
    </row>
    <row r="171" spans="1:3">
      <c r="A171" t="s">
        <v>51</v>
      </c>
      <c r="B171">
        <v>18612</v>
      </c>
      <c r="C171">
        <v>0</v>
      </c>
    </row>
    <row r="172" spans="1:3">
      <c r="A172" t="s">
        <v>51</v>
      </c>
      <c r="B172">
        <v>5568</v>
      </c>
      <c r="C172">
        <v>32</v>
      </c>
    </row>
    <row r="173" spans="1:3">
      <c r="A173" t="s">
        <v>51</v>
      </c>
      <c r="B173">
        <v>14250</v>
      </c>
      <c r="C173">
        <v>0</v>
      </c>
    </row>
    <row r="174" spans="1:3">
      <c r="A174" t="s">
        <v>19</v>
      </c>
      <c r="B174">
        <v>152562</v>
      </c>
      <c r="C174">
        <v>145</v>
      </c>
    </row>
    <row r="175" spans="1:3">
      <c r="A175" t="s">
        <v>19</v>
      </c>
      <c r="B175">
        <v>78518</v>
      </c>
      <c r="C175">
        <v>241</v>
      </c>
    </row>
    <row r="176" spans="1:3">
      <c r="A176" t="s">
        <v>19</v>
      </c>
      <c r="B176">
        <v>24925</v>
      </c>
      <c r="C176">
        <v>8</v>
      </c>
    </row>
    <row r="177" spans="1:3">
      <c r="A177" t="s">
        <v>19</v>
      </c>
      <c r="B177">
        <v>13</v>
      </c>
      <c r="C177">
        <v>0</v>
      </c>
    </row>
    <row r="178" spans="1:3">
      <c r="A178" t="s">
        <v>19</v>
      </c>
      <c r="B178">
        <v>33137</v>
      </c>
      <c r="C178">
        <v>3</v>
      </c>
    </row>
    <row r="179" spans="1:3">
      <c r="A179" t="s">
        <v>19</v>
      </c>
      <c r="B179">
        <v>19933</v>
      </c>
      <c r="C179">
        <v>16</v>
      </c>
    </row>
    <row r="180" spans="1:3">
      <c r="A180" t="s">
        <v>52</v>
      </c>
      <c r="B180">
        <v>108</v>
      </c>
      <c r="C180">
        <v>0</v>
      </c>
    </row>
    <row r="181" spans="1:3">
      <c r="A181" t="s">
        <v>52</v>
      </c>
      <c r="B181">
        <v>34800</v>
      </c>
      <c r="C181">
        <v>0</v>
      </c>
    </row>
    <row r="182" spans="1:3">
      <c r="A182" t="s">
        <v>52</v>
      </c>
      <c r="B182">
        <v>107404</v>
      </c>
      <c r="C182">
        <v>439</v>
      </c>
    </row>
    <row r="183" spans="1:3">
      <c r="A183" t="s">
        <v>52</v>
      </c>
      <c r="B183">
        <v>7038</v>
      </c>
      <c r="C183">
        <v>12</v>
      </c>
    </row>
    <row r="184" spans="1:3">
      <c r="A184" t="s">
        <v>52</v>
      </c>
      <c r="B184">
        <v>33195</v>
      </c>
      <c r="C184">
        <v>108</v>
      </c>
    </row>
    <row r="185" spans="1:3">
      <c r="A185" t="s">
        <v>52</v>
      </c>
      <c r="B185">
        <v>1697</v>
      </c>
      <c r="C185">
        <v>3</v>
      </c>
    </row>
    <row r="186" spans="1:3">
      <c r="A186" t="s">
        <v>52</v>
      </c>
      <c r="B186">
        <v>33176</v>
      </c>
      <c r="C186">
        <v>144</v>
      </c>
    </row>
    <row r="187" spans="1:3">
      <c r="A187" t="s">
        <v>52</v>
      </c>
      <c r="B187">
        <v>3590</v>
      </c>
      <c r="C187">
        <v>10</v>
      </c>
    </row>
    <row r="188" spans="1:3">
      <c r="A188" t="s">
        <v>52</v>
      </c>
      <c r="B188">
        <v>11237</v>
      </c>
      <c r="C188">
        <v>63</v>
      </c>
    </row>
    <row r="189" spans="1:3">
      <c r="A189" t="s">
        <v>70</v>
      </c>
      <c r="B189">
        <v>18000</v>
      </c>
      <c r="C189">
        <v>0</v>
      </c>
    </row>
    <row r="190" spans="1:3">
      <c r="A190" t="s">
        <v>70</v>
      </c>
      <c r="B190">
        <v>39511</v>
      </c>
      <c r="C190">
        <v>369</v>
      </c>
    </row>
    <row r="191" spans="1:3">
      <c r="A191" t="s">
        <v>18</v>
      </c>
      <c r="B191">
        <v>47004</v>
      </c>
      <c r="C191">
        <v>97</v>
      </c>
    </row>
    <row r="192" spans="1:3">
      <c r="A192" t="s">
        <v>18</v>
      </c>
      <c r="B192">
        <v>32125</v>
      </c>
      <c r="C192">
        <v>8</v>
      </c>
    </row>
    <row r="193" spans="1:3">
      <c r="A193" t="s">
        <v>18</v>
      </c>
      <c r="B193">
        <v>62312</v>
      </c>
      <c r="C193">
        <v>310</v>
      </c>
    </row>
    <row r="194" spans="1:3">
      <c r="A194" t="s">
        <v>18</v>
      </c>
      <c r="B194">
        <v>15649</v>
      </c>
      <c r="C194">
        <v>81</v>
      </c>
    </row>
    <row r="195" spans="1:3">
      <c r="A195" t="s">
        <v>18</v>
      </c>
      <c r="B195">
        <v>31837</v>
      </c>
      <c r="C195">
        <v>0</v>
      </c>
    </row>
    <row r="196" spans="1:3">
      <c r="A196" t="s">
        <v>18</v>
      </c>
      <c r="B196">
        <v>7686</v>
      </c>
      <c r="C196">
        <v>0</v>
      </c>
    </row>
    <row r="197" spans="1:3">
      <c r="A197" t="s">
        <v>18</v>
      </c>
      <c r="B197">
        <v>27864</v>
      </c>
      <c r="C197">
        <v>37</v>
      </c>
    </row>
    <row r="198" spans="1:3">
      <c r="A198" t="s">
        <v>18</v>
      </c>
      <c r="B198">
        <v>35648</v>
      </c>
      <c r="C198">
        <v>14</v>
      </c>
    </row>
    <row r="199" spans="1:3">
      <c r="A199" t="s">
        <v>53</v>
      </c>
      <c r="B199">
        <v>95616</v>
      </c>
      <c r="C199">
        <v>0</v>
      </c>
    </row>
    <row r="200" spans="1:3">
      <c r="A200" t="s">
        <v>53</v>
      </c>
      <c r="B200">
        <v>53900</v>
      </c>
      <c r="C200">
        <v>0</v>
      </c>
    </row>
    <row r="201" spans="1:3">
      <c r="A201" t="s">
        <v>53</v>
      </c>
      <c r="B201">
        <v>2060</v>
      </c>
      <c r="C201">
        <v>0</v>
      </c>
    </row>
    <row r="202" spans="1:3">
      <c r="A202" t="s">
        <v>53</v>
      </c>
      <c r="B202">
        <v>48460</v>
      </c>
      <c r="C202">
        <v>0</v>
      </c>
    </row>
    <row r="203" spans="1:3">
      <c r="A203" t="s">
        <v>53</v>
      </c>
      <c r="B203">
        <v>22050</v>
      </c>
      <c r="C203">
        <v>0</v>
      </c>
    </row>
    <row r="204" spans="1:3">
      <c r="A204" t="s">
        <v>53</v>
      </c>
      <c r="B204">
        <v>2400</v>
      </c>
      <c r="C204">
        <v>0</v>
      </c>
    </row>
    <row r="205" spans="1:3">
      <c r="A205" t="s">
        <v>53</v>
      </c>
      <c r="B205">
        <v>11800</v>
      </c>
      <c r="C205">
        <v>0</v>
      </c>
    </row>
    <row r="206" spans="1:3">
      <c r="A206" t="s">
        <v>64</v>
      </c>
      <c r="B206">
        <v>26414</v>
      </c>
      <c r="C206">
        <v>336</v>
      </c>
    </row>
    <row r="207" spans="1:3">
      <c r="A207" t="s">
        <v>64</v>
      </c>
      <c r="B207">
        <v>492786</v>
      </c>
      <c r="C207">
        <v>901</v>
      </c>
    </row>
    <row r="208" spans="1:3">
      <c r="A208" t="s">
        <v>64</v>
      </c>
      <c r="B208">
        <v>12155</v>
      </c>
      <c r="C208">
        <v>46</v>
      </c>
    </row>
    <row r="209" spans="1:3">
      <c r="A209" t="s">
        <v>64</v>
      </c>
      <c r="B209">
        <v>127500</v>
      </c>
      <c r="C209">
        <v>445</v>
      </c>
    </row>
    <row r="210" spans="1:3">
      <c r="A210" t="s">
        <v>64</v>
      </c>
      <c r="B210">
        <v>122573</v>
      </c>
      <c r="C210">
        <v>425</v>
      </c>
    </row>
    <row r="211" spans="1:3">
      <c r="A211" t="s">
        <v>64</v>
      </c>
      <c r="B211">
        <v>29218</v>
      </c>
      <c r="C211">
        <v>197</v>
      </c>
    </row>
    <row r="212" spans="1:3">
      <c r="A212" t="s">
        <v>64</v>
      </c>
      <c r="B212">
        <v>6994</v>
      </c>
      <c r="C212">
        <v>6</v>
      </c>
    </row>
    <row r="213" spans="1:3">
      <c r="A213" t="s">
        <v>64</v>
      </c>
      <c r="B213">
        <v>16577</v>
      </c>
      <c r="C213">
        <v>23</v>
      </c>
    </row>
    <row r="214" spans="1:3">
      <c r="A214" t="s">
        <v>54</v>
      </c>
      <c r="B214">
        <v>116455</v>
      </c>
      <c r="C214">
        <v>0</v>
      </c>
    </row>
    <row r="215" spans="1:3">
      <c r="A215" t="s">
        <v>54</v>
      </c>
      <c r="B215">
        <v>53000</v>
      </c>
      <c r="C215">
        <v>0</v>
      </c>
    </row>
    <row r="216" spans="1:3">
      <c r="A216" t="s">
        <v>54</v>
      </c>
      <c r="B216">
        <v>31100</v>
      </c>
      <c r="C216">
        <v>0</v>
      </c>
    </row>
    <row r="217" spans="1:3">
      <c r="A217" t="s">
        <v>54</v>
      </c>
      <c r="B217">
        <v>1050</v>
      </c>
      <c r="C217">
        <v>0</v>
      </c>
    </row>
    <row r="218" spans="1:3">
      <c r="A218" t="s">
        <v>54</v>
      </c>
      <c r="B218">
        <v>18450</v>
      </c>
      <c r="C218">
        <v>0</v>
      </c>
    </row>
    <row r="219" spans="1:3">
      <c r="A219" t="s">
        <v>54</v>
      </c>
      <c r="B219">
        <v>1820</v>
      </c>
      <c r="C219">
        <v>0</v>
      </c>
    </row>
    <row r="220" spans="1:3">
      <c r="A220" t="s">
        <v>54</v>
      </c>
      <c r="B220">
        <v>48000</v>
      </c>
      <c r="C220">
        <v>0</v>
      </c>
    </row>
    <row r="221" spans="1:3">
      <c r="A221" t="s">
        <v>54</v>
      </c>
      <c r="B221">
        <v>4000</v>
      </c>
      <c r="C221">
        <v>0</v>
      </c>
    </row>
    <row r="222" spans="1:3">
      <c r="A222" t="s">
        <v>20</v>
      </c>
      <c r="B222">
        <v>7440</v>
      </c>
      <c r="C222">
        <v>9</v>
      </c>
    </row>
    <row r="223" spans="1:3">
      <c r="A223" t="s">
        <v>20</v>
      </c>
      <c r="B223">
        <v>16434</v>
      </c>
      <c r="C223">
        <v>57</v>
      </c>
    </row>
    <row r="224" spans="1:3">
      <c r="A224" t="s">
        <v>20</v>
      </c>
      <c r="B224">
        <v>5380</v>
      </c>
      <c r="C224">
        <v>12</v>
      </c>
    </row>
    <row r="225" spans="1:3">
      <c r="A225" t="s">
        <v>20</v>
      </c>
      <c r="B225">
        <v>986</v>
      </c>
      <c r="C225">
        <v>0</v>
      </c>
    </row>
    <row r="226" spans="1:3">
      <c r="A226" t="s">
        <v>20</v>
      </c>
      <c r="B226">
        <v>13449</v>
      </c>
      <c r="C226">
        <v>26</v>
      </c>
    </row>
    <row r="227" spans="1:3">
      <c r="A227" t="s">
        <v>55</v>
      </c>
      <c r="B227">
        <v>106359</v>
      </c>
      <c r="C227">
        <v>115</v>
      </c>
    </row>
    <row r="228" spans="1:3">
      <c r="A228" t="s">
        <v>55</v>
      </c>
      <c r="B228">
        <v>40600</v>
      </c>
      <c r="C228">
        <v>0</v>
      </c>
    </row>
    <row r="229" spans="1:3">
      <c r="A229" t="s">
        <v>55</v>
      </c>
      <c r="B229">
        <v>21505</v>
      </c>
      <c r="C229">
        <v>0</v>
      </c>
    </row>
    <row r="230" spans="1:3">
      <c r="A230" t="s">
        <v>55</v>
      </c>
      <c r="B230">
        <v>2010</v>
      </c>
      <c r="C230">
        <v>0</v>
      </c>
    </row>
    <row r="231" spans="1:3">
      <c r="A231" t="s">
        <v>55</v>
      </c>
      <c r="B231">
        <v>2010</v>
      </c>
      <c r="C231">
        <v>0</v>
      </c>
    </row>
    <row r="232" spans="1:3">
      <c r="A232" t="s">
        <v>55</v>
      </c>
      <c r="B232">
        <v>51870</v>
      </c>
      <c r="C232">
        <v>330</v>
      </c>
    </row>
    <row r="233" spans="1:3">
      <c r="A233" t="s">
        <v>55</v>
      </c>
      <c r="B233">
        <v>9100</v>
      </c>
      <c r="C233">
        <v>0</v>
      </c>
    </row>
    <row r="234" spans="1:3">
      <c r="A234" t="s">
        <v>21</v>
      </c>
      <c r="B234">
        <v>244843</v>
      </c>
      <c r="C234">
        <v>153</v>
      </c>
    </row>
    <row r="235" spans="1:3">
      <c r="A235" t="s">
        <v>21</v>
      </c>
      <c r="B235">
        <v>127481</v>
      </c>
      <c r="C235">
        <v>31</v>
      </c>
    </row>
    <row r="236" spans="1:3">
      <c r="A236" t="s">
        <v>21</v>
      </c>
      <c r="B236">
        <v>1676</v>
      </c>
      <c r="C236">
        <v>10</v>
      </c>
    </row>
    <row r="237" spans="1:3">
      <c r="A237" t="s">
        <v>21</v>
      </c>
      <c r="B237">
        <v>26258</v>
      </c>
      <c r="C237">
        <v>2</v>
      </c>
    </row>
    <row r="238" spans="1:3">
      <c r="A238" t="s">
        <v>21</v>
      </c>
      <c r="B238">
        <v>3983</v>
      </c>
      <c r="C238">
        <v>4</v>
      </c>
    </row>
    <row r="239" spans="1:3">
      <c r="A239" t="s">
        <v>21</v>
      </c>
      <c r="B239">
        <v>21915</v>
      </c>
      <c r="C239">
        <v>11</v>
      </c>
    </row>
    <row r="240" spans="1:3">
      <c r="A240" t="s">
        <v>56</v>
      </c>
      <c r="B240">
        <v>107735</v>
      </c>
      <c r="C240">
        <v>0</v>
      </c>
    </row>
    <row r="241" spans="1:3">
      <c r="A241" t="s">
        <v>56</v>
      </c>
      <c r="B241">
        <v>32903</v>
      </c>
      <c r="C241">
        <v>0</v>
      </c>
    </row>
    <row r="242" spans="1:3">
      <c r="A242" t="s">
        <v>56</v>
      </c>
      <c r="B242">
        <v>2050</v>
      </c>
      <c r="C242">
        <v>0</v>
      </c>
    </row>
    <row r="243" spans="1:3">
      <c r="A243" t="s">
        <v>56</v>
      </c>
      <c r="B243">
        <v>34800</v>
      </c>
      <c r="C243">
        <v>0</v>
      </c>
    </row>
    <row r="244" spans="1:3">
      <c r="A244" t="s">
        <v>56</v>
      </c>
      <c r="B244">
        <v>36940</v>
      </c>
      <c r="C244">
        <v>0</v>
      </c>
    </row>
    <row r="245" spans="1:3">
      <c r="A245" t="s">
        <v>56</v>
      </c>
      <c r="B245">
        <v>4013</v>
      </c>
      <c r="C245">
        <v>7</v>
      </c>
    </row>
    <row r="246" spans="1:3">
      <c r="A246" t="s">
        <v>56</v>
      </c>
      <c r="B246">
        <v>14900</v>
      </c>
      <c r="C246">
        <v>0</v>
      </c>
    </row>
    <row r="247" spans="1:3">
      <c r="A247" t="s">
        <v>22</v>
      </c>
      <c r="B247">
        <v>177429</v>
      </c>
      <c r="C247">
        <v>324</v>
      </c>
    </row>
    <row r="248" spans="1:3">
      <c r="A248" t="s">
        <v>22</v>
      </c>
      <c r="B248">
        <v>60443</v>
      </c>
      <c r="C248">
        <v>75</v>
      </c>
    </row>
    <row r="249" spans="1:3">
      <c r="A249" t="s">
        <v>22</v>
      </c>
      <c r="B249">
        <v>10023</v>
      </c>
      <c r="C249">
        <v>60</v>
      </c>
    </row>
    <row r="250" spans="1:3">
      <c r="A250" t="s">
        <v>22</v>
      </c>
      <c r="B250">
        <v>44755</v>
      </c>
      <c r="C250">
        <v>316</v>
      </c>
    </row>
    <row r="251" spans="1:3">
      <c r="A251" t="s">
        <v>22</v>
      </c>
      <c r="B251">
        <v>17436</v>
      </c>
      <c r="C251">
        <v>20</v>
      </c>
    </row>
    <row r="252" spans="1:3">
      <c r="A252" t="s">
        <v>73</v>
      </c>
      <c r="B252">
        <v>11850</v>
      </c>
      <c r="C252">
        <v>0</v>
      </c>
    </row>
    <row r="253" spans="1:3">
      <c r="A253" t="s">
        <v>73</v>
      </c>
      <c r="B253">
        <v>26700</v>
      </c>
      <c r="C253">
        <v>20</v>
      </c>
    </row>
    <row r="254" spans="1:3">
      <c r="A254" t="s">
        <v>73</v>
      </c>
      <c r="B254">
        <v>61410</v>
      </c>
      <c r="C254">
        <v>230</v>
      </c>
    </row>
    <row r="255" spans="1:3">
      <c r="A255" t="s">
        <v>59</v>
      </c>
      <c r="B255">
        <v>46400</v>
      </c>
      <c r="C255">
        <v>0</v>
      </c>
    </row>
    <row r="256" spans="1:3">
      <c r="A256" t="s">
        <v>59</v>
      </c>
      <c r="B256">
        <v>18569</v>
      </c>
      <c r="C256">
        <v>400</v>
      </c>
    </row>
    <row r="257" spans="1:3">
      <c r="A257" t="s">
        <v>59</v>
      </c>
      <c r="B257">
        <v>125421</v>
      </c>
      <c r="C257">
        <v>311</v>
      </c>
    </row>
    <row r="258" spans="1:3">
      <c r="A258" t="s">
        <v>59</v>
      </c>
      <c r="B258">
        <v>850</v>
      </c>
      <c r="C258">
        <v>0</v>
      </c>
    </row>
    <row r="259" spans="1:3">
      <c r="A259" t="s">
        <v>59</v>
      </c>
      <c r="B259">
        <v>15924</v>
      </c>
      <c r="C259">
        <v>76</v>
      </c>
    </row>
    <row r="260" spans="1:3">
      <c r="A260" t="s">
        <v>59</v>
      </c>
      <c r="B260">
        <v>2200</v>
      </c>
      <c r="C260">
        <v>0</v>
      </c>
    </row>
    <row r="261" spans="1:3">
      <c r="A261" t="s">
        <v>59</v>
      </c>
      <c r="B261">
        <v>12957</v>
      </c>
      <c r="C261">
        <v>12</v>
      </c>
    </row>
    <row r="262" spans="1:3">
      <c r="A262" t="s">
        <v>59</v>
      </c>
      <c r="B262">
        <v>4691</v>
      </c>
      <c r="C262">
        <v>9</v>
      </c>
    </row>
    <row r="263" spans="1:3">
      <c r="A263" t="s">
        <v>59</v>
      </c>
      <c r="B263">
        <v>5589</v>
      </c>
      <c r="C263">
        <v>11</v>
      </c>
    </row>
    <row r="264" spans="1:3">
      <c r="A264" t="s">
        <v>57</v>
      </c>
      <c r="B264">
        <v>102160</v>
      </c>
      <c r="C264">
        <v>0</v>
      </c>
    </row>
    <row r="265" spans="1:3">
      <c r="A265" t="s">
        <v>57</v>
      </c>
      <c r="B265">
        <v>65620</v>
      </c>
      <c r="C265">
        <v>0</v>
      </c>
    </row>
    <row r="266" spans="1:3">
      <c r="A266" t="s">
        <v>57</v>
      </c>
      <c r="B266">
        <v>3310</v>
      </c>
      <c r="C266">
        <v>0</v>
      </c>
    </row>
    <row r="267" spans="1:3">
      <c r="A267" t="s">
        <v>57</v>
      </c>
      <c r="B267">
        <v>3310</v>
      </c>
      <c r="C267">
        <v>0</v>
      </c>
    </row>
    <row r="268" spans="1:3">
      <c r="A268" t="s">
        <v>57</v>
      </c>
      <c r="B268">
        <v>6720</v>
      </c>
      <c r="C268">
        <v>0</v>
      </c>
    </row>
    <row r="269" spans="1:3">
      <c r="A269" t="s">
        <v>57</v>
      </c>
      <c r="B269">
        <v>19272</v>
      </c>
      <c r="C269">
        <v>0</v>
      </c>
    </row>
    <row r="270" spans="1:3">
      <c r="A270" t="s">
        <v>57</v>
      </c>
      <c r="B270">
        <v>5600</v>
      </c>
      <c r="C270">
        <v>0</v>
      </c>
    </row>
    <row r="271" spans="1:3">
      <c r="A271" t="s">
        <v>68</v>
      </c>
      <c r="B271">
        <v>105998</v>
      </c>
      <c r="C271">
        <v>361</v>
      </c>
    </row>
    <row r="272" spans="1:3">
      <c r="A272" t="s">
        <v>68</v>
      </c>
      <c r="B272">
        <v>40600</v>
      </c>
      <c r="C272">
        <v>0</v>
      </c>
    </row>
    <row r="273" spans="1:4">
      <c r="A273" t="s">
        <v>68</v>
      </c>
      <c r="B273">
        <v>21399</v>
      </c>
      <c r="C273">
        <v>106</v>
      </c>
    </row>
    <row r="274" spans="1:4">
      <c r="A274" t="s">
        <v>68</v>
      </c>
      <c r="B274">
        <v>11852</v>
      </c>
      <c r="C274">
        <v>47</v>
      </c>
    </row>
    <row r="275" spans="1:4">
      <c r="A275" t="s">
        <v>68</v>
      </c>
      <c r="B275">
        <v>39270</v>
      </c>
      <c r="C275">
        <v>0</v>
      </c>
    </row>
    <row r="276" spans="1:4">
      <c r="A276" t="s">
        <v>68</v>
      </c>
      <c r="B276">
        <v>16159</v>
      </c>
      <c r="C276">
        <v>41</v>
      </c>
    </row>
    <row r="277" spans="1:4">
      <c r="A277" t="s">
        <v>68</v>
      </c>
      <c r="B277">
        <v>9087</v>
      </c>
      <c r="C277">
        <v>13</v>
      </c>
    </row>
    <row r="278" spans="1:4">
      <c r="A278" t="s">
        <v>23</v>
      </c>
      <c r="B278">
        <v>182752</v>
      </c>
      <c r="C278">
        <v>227</v>
      </c>
    </row>
    <row r="279" spans="1:4">
      <c r="A279" t="s">
        <v>23</v>
      </c>
      <c r="B279">
        <v>9566</v>
      </c>
      <c r="C279">
        <v>9</v>
      </c>
    </row>
    <row r="280" spans="1:4">
      <c r="A280" t="s">
        <v>23</v>
      </c>
      <c r="B280">
        <v>222019</v>
      </c>
      <c r="C280">
        <v>494</v>
      </c>
    </row>
    <row r="281" spans="1:4">
      <c r="A281" t="s">
        <v>23</v>
      </c>
      <c r="B281">
        <v>16500</v>
      </c>
      <c r="C281">
        <v>0</v>
      </c>
    </row>
    <row r="282" spans="1:4">
      <c r="B282">
        <v>139488</v>
      </c>
      <c r="C282">
        <v>390</v>
      </c>
      <c r="D282">
        <v>0</v>
      </c>
    </row>
  </sheetData>
  <autoFilter ref="A1:W282"/>
  <sortState ref="A2:D282">
    <sortCondition ref="A2:A282"/>
  </sortState>
  <dataConsolidate leftLabels="1">
    <dataRefs count="1">
      <dataRef ref="A1:D1048576" sheet="1月"/>
    </dataRefs>
  </dataConsolidate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15"/>
  <sheetViews>
    <sheetView topLeftCell="A87" workbookViewId="0">
      <selection activeCell="A109" sqref="A109:XFD115"/>
    </sheetView>
  </sheetViews>
  <sheetFormatPr defaultRowHeight="13.8"/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26</v>
      </c>
      <c r="H1" t="s">
        <v>27</v>
      </c>
      <c r="I1" t="s">
        <v>28</v>
      </c>
      <c r="J1" t="s">
        <v>29</v>
      </c>
      <c r="K1" t="s">
        <v>7</v>
      </c>
      <c r="L1" t="s">
        <v>30</v>
      </c>
      <c r="M1" t="s">
        <v>6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9</v>
      </c>
      <c r="V1" t="s">
        <v>8</v>
      </c>
      <c r="W1" t="s">
        <v>38</v>
      </c>
      <c r="X1" t="s">
        <v>39</v>
      </c>
      <c r="Y1" t="s">
        <v>40</v>
      </c>
      <c r="Z1" t="s">
        <v>41</v>
      </c>
    </row>
    <row r="2" spans="1:26">
      <c r="A2" t="s">
        <v>14</v>
      </c>
      <c r="B2">
        <v>3050</v>
      </c>
      <c r="C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</row>
    <row r="3" spans="1:26">
      <c r="A3" t="s">
        <v>24</v>
      </c>
      <c r="B3">
        <v>1587866</v>
      </c>
      <c r="C3">
        <v>2936</v>
      </c>
      <c r="F3">
        <v>-1064</v>
      </c>
      <c r="G3">
        <v>0</v>
      </c>
      <c r="H3">
        <v>0</v>
      </c>
      <c r="I3">
        <v>0</v>
      </c>
      <c r="J3">
        <v>0</v>
      </c>
      <c r="K3">
        <v>0</v>
      </c>
      <c r="L3">
        <v>539</v>
      </c>
      <c r="M3">
        <v>2300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7</v>
      </c>
      <c r="V3">
        <v>90</v>
      </c>
      <c r="W3">
        <v>0</v>
      </c>
      <c r="X3">
        <v>0</v>
      </c>
      <c r="Y3">
        <v>0</v>
      </c>
      <c r="Z3">
        <v>0</v>
      </c>
    </row>
    <row r="4" spans="1:26">
      <c r="A4" t="s">
        <v>16</v>
      </c>
      <c r="B4">
        <v>2000</v>
      </c>
      <c r="C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</row>
    <row r="5" spans="1:26">
      <c r="A5" t="s">
        <v>17</v>
      </c>
      <c r="B5">
        <v>2500</v>
      </c>
      <c r="C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</row>
    <row r="6" spans="1:26">
      <c r="A6" t="s">
        <v>25</v>
      </c>
      <c r="B6">
        <v>1802892</v>
      </c>
      <c r="C6">
        <v>3177</v>
      </c>
      <c r="F6">
        <v>-1000</v>
      </c>
      <c r="G6">
        <v>0</v>
      </c>
      <c r="H6">
        <v>0</v>
      </c>
      <c r="I6">
        <v>0</v>
      </c>
      <c r="J6">
        <v>0</v>
      </c>
      <c r="K6">
        <v>0</v>
      </c>
      <c r="L6">
        <v>179</v>
      </c>
      <c r="M6">
        <v>2770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198</v>
      </c>
      <c r="W6">
        <v>0</v>
      </c>
      <c r="X6">
        <v>30</v>
      </c>
      <c r="Y6">
        <v>0</v>
      </c>
      <c r="Z6">
        <v>0</v>
      </c>
    </row>
    <row r="7" spans="1:26">
      <c r="B7">
        <v>3398308</v>
      </c>
      <c r="C7">
        <v>6113</v>
      </c>
      <c r="D7">
        <v>0</v>
      </c>
      <c r="E7">
        <v>0</v>
      </c>
      <c r="F7">
        <v>-2064</v>
      </c>
      <c r="G7">
        <v>0</v>
      </c>
      <c r="H7">
        <v>0</v>
      </c>
      <c r="I7">
        <v>0</v>
      </c>
      <c r="J7">
        <v>0</v>
      </c>
      <c r="K7">
        <v>0</v>
      </c>
      <c r="L7">
        <v>718</v>
      </c>
      <c r="M7">
        <v>5070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7</v>
      </c>
      <c r="V7">
        <v>288</v>
      </c>
      <c r="W7">
        <v>0</v>
      </c>
      <c r="X7">
        <v>30</v>
      </c>
      <c r="Y7">
        <v>0</v>
      </c>
      <c r="Z7">
        <v>0</v>
      </c>
    </row>
    <row r="8" spans="1:26">
      <c r="A8" t="s">
        <v>14</v>
      </c>
      <c r="B8">
        <v>64020</v>
      </c>
      <c r="C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26">
      <c r="A9" t="s">
        <v>71</v>
      </c>
      <c r="B9">
        <v>2969157</v>
      </c>
      <c r="C9">
        <v>753</v>
      </c>
      <c r="G9">
        <v>155</v>
      </c>
      <c r="H9">
        <v>0</v>
      </c>
      <c r="I9">
        <v>0</v>
      </c>
      <c r="J9">
        <v>0</v>
      </c>
      <c r="K9">
        <v>0</v>
      </c>
      <c r="L9">
        <v>20</v>
      </c>
      <c r="M9">
        <v>0</v>
      </c>
      <c r="N9">
        <v>0</v>
      </c>
      <c r="O9">
        <v>0</v>
      </c>
      <c r="P9">
        <v>0</v>
      </c>
      <c r="Q9">
        <v>0</v>
      </c>
      <c r="R9">
        <v>578</v>
      </c>
      <c r="S9">
        <v>0</v>
      </c>
    </row>
    <row r="10" spans="1:26">
      <c r="A10" t="s">
        <v>74</v>
      </c>
      <c r="B10">
        <v>1323502</v>
      </c>
      <c r="C10">
        <v>229</v>
      </c>
      <c r="G10">
        <v>229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6">
      <c r="A11" t="s">
        <v>24</v>
      </c>
      <c r="B11">
        <v>461002</v>
      </c>
      <c r="C11">
        <v>1085</v>
      </c>
      <c r="G11">
        <v>619</v>
      </c>
      <c r="H11">
        <v>0</v>
      </c>
      <c r="I11">
        <v>0</v>
      </c>
      <c r="J11">
        <v>0</v>
      </c>
      <c r="K11">
        <v>25</v>
      </c>
      <c r="L11">
        <v>0</v>
      </c>
      <c r="M11">
        <v>0</v>
      </c>
      <c r="N11">
        <v>0</v>
      </c>
      <c r="O11">
        <v>0</v>
      </c>
      <c r="P11">
        <v>0</v>
      </c>
      <c r="Q11">
        <v>357</v>
      </c>
      <c r="R11">
        <v>0</v>
      </c>
      <c r="S11">
        <v>84</v>
      </c>
    </row>
    <row r="12" spans="1:26">
      <c r="A12" t="s">
        <v>72</v>
      </c>
      <c r="B12">
        <v>1300</v>
      </c>
      <c r="C12">
        <v>200</v>
      </c>
      <c r="G12">
        <v>0</v>
      </c>
      <c r="H12">
        <v>0</v>
      </c>
      <c r="I12">
        <v>200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26">
      <c r="A13" t="s">
        <v>25</v>
      </c>
      <c r="B13">
        <v>468944</v>
      </c>
      <c r="C13">
        <v>979</v>
      </c>
      <c r="G13">
        <v>954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25</v>
      </c>
      <c r="R13">
        <v>0</v>
      </c>
      <c r="S13">
        <v>0</v>
      </c>
    </row>
    <row r="14" spans="1:26">
      <c r="B14">
        <v>5287925</v>
      </c>
      <c r="C14">
        <v>3246</v>
      </c>
      <c r="D14">
        <v>0</v>
      </c>
      <c r="E14">
        <v>0</v>
      </c>
      <c r="F14">
        <v>0</v>
      </c>
      <c r="G14">
        <v>1957</v>
      </c>
      <c r="H14">
        <v>0</v>
      </c>
      <c r="I14">
        <v>200</v>
      </c>
      <c r="J14">
        <v>0</v>
      </c>
      <c r="K14">
        <v>25</v>
      </c>
      <c r="L14">
        <v>20</v>
      </c>
      <c r="M14">
        <v>0</v>
      </c>
      <c r="N14">
        <v>0</v>
      </c>
      <c r="O14">
        <v>0</v>
      </c>
      <c r="P14">
        <v>0</v>
      </c>
      <c r="Q14">
        <v>382</v>
      </c>
      <c r="R14">
        <v>578</v>
      </c>
      <c r="S14">
        <v>84</v>
      </c>
    </row>
    <row r="15" spans="1:26">
      <c r="A15" t="s">
        <v>14</v>
      </c>
      <c r="B15">
        <v>634200</v>
      </c>
      <c r="C15">
        <v>0</v>
      </c>
      <c r="G15">
        <v>0</v>
      </c>
      <c r="H15">
        <v>0</v>
      </c>
    </row>
    <row r="16" spans="1:26">
      <c r="A16" t="s">
        <v>24</v>
      </c>
      <c r="B16">
        <v>45370</v>
      </c>
      <c r="C16">
        <v>77</v>
      </c>
      <c r="G16">
        <v>73</v>
      </c>
      <c r="H16">
        <v>4</v>
      </c>
    </row>
    <row r="17" spans="1:26">
      <c r="A17" t="s">
        <v>16</v>
      </c>
      <c r="B17">
        <v>337256</v>
      </c>
      <c r="C17">
        <v>186</v>
      </c>
      <c r="G17">
        <v>0</v>
      </c>
      <c r="H17">
        <v>186</v>
      </c>
    </row>
    <row r="18" spans="1:26">
      <c r="A18" t="s">
        <v>25</v>
      </c>
      <c r="B18">
        <v>138303</v>
      </c>
      <c r="C18">
        <v>13</v>
      </c>
      <c r="G18">
        <v>0</v>
      </c>
      <c r="H18">
        <v>13</v>
      </c>
    </row>
    <row r="20" spans="1:26">
      <c r="A20" t="s">
        <v>93</v>
      </c>
    </row>
    <row r="21" spans="1:26" ht="37.799999999999997" customHeight="1">
      <c r="A21" t="s">
        <v>0</v>
      </c>
      <c r="B21" t="s">
        <v>1</v>
      </c>
      <c r="C21" t="s">
        <v>2</v>
      </c>
      <c r="D21" t="s">
        <v>94</v>
      </c>
      <c r="E21" t="s">
        <v>4</v>
      </c>
      <c r="F21" t="s">
        <v>5</v>
      </c>
      <c r="G21" t="s">
        <v>9</v>
      </c>
      <c r="H21" t="s">
        <v>81</v>
      </c>
      <c r="I21" t="s">
        <v>82</v>
      </c>
      <c r="J21" t="s">
        <v>83</v>
      </c>
      <c r="K21" t="s">
        <v>84</v>
      </c>
      <c r="L21" t="s">
        <v>85</v>
      </c>
      <c r="M21" t="s">
        <v>86</v>
      </c>
      <c r="N21" t="s">
        <v>87</v>
      </c>
      <c r="O21" t="s">
        <v>88</v>
      </c>
      <c r="P21" t="s">
        <v>89</v>
      </c>
      <c r="Q21" t="s">
        <v>90</v>
      </c>
      <c r="R21" t="s">
        <v>91</v>
      </c>
      <c r="S21" t="s">
        <v>92</v>
      </c>
    </row>
    <row r="22" spans="1:26" ht="13.2" customHeight="1">
      <c r="A22" t="s">
        <v>14</v>
      </c>
      <c r="B22">
        <v>10089</v>
      </c>
      <c r="C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</row>
    <row r="23" spans="1:26">
      <c r="A23" t="s">
        <v>71</v>
      </c>
      <c r="B23">
        <v>2286205</v>
      </c>
      <c r="C23">
        <v>507</v>
      </c>
      <c r="G23">
        <v>0</v>
      </c>
      <c r="H23">
        <v>0</v>
      </c>
      <c r="I23">
        <v>490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17</v>
      </c>
      <c r="R23">
        <v>0</v>
      </c>
      <c r="S23">
        <v>0</v>
      </c>
    </row>
    <row r="24" spans="1:26">
      <c r="A24" t="s">
        <v>74</v>
      </c>
      <c r="B24">
        <v>910478</v>
      </c>
      <c r="C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26">
      <c r="A25" t="s">
        <v>24</v>
      </c>
      <c r="B25">
        <v>410336</v>
      </c>
      <c r="C25">
        <v>1272</v>
      </c>
      <c r="G25">
        <v>336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443</v>
      </c>
      <c r="R25">
        <v>0</v>
      </c>
      <c r="S25">
        <v>493</v>
      </c>
    </row>
    <row r="26" spans="1:26">
      <c r="A26" t="s">
        <v>72</v>
      </c>
      <c r="B26">
        <v>7100</v>
      </c>
      <c r="C26">
        <v>89</v>
      </c>
      <c r="G26">
        <v>0</v>
      </c>
      <c r="H26">
        <v>0</v>
      </c>
      <c r="I26">
        <v>89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</row>
    <row r="27" spans="1:26">
      <c r="A27" t="s">
        <v>25</v>
      </c>
      <c r="B27">
        <v>400219</v>
      </c>
      <c r="C27">
        <v>631</v>
      </c>
      <c r="G27">
        <v>546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26</v>
      </c>
      <c r="R27">
        <v>0</v>
      </c>
      <c r="S27">
        <v>59</v>
      </c>
    </row>
    <row r="28" spans="1:26">
      <c r="B28">
        <v>4024427</v>
      </c>
      <c r="C28">
        <v>2499</v>
      </c>
      <c r="D28">
        <v>0</v>
      </c>
      <c r="E28">
        <v>0</v>
      </c>
      <c r="F28">
        <v>0</v>
      </c>
      <c r="G28">
        <v>882</v>
      </c>
      <c r="H28">
        <v>0</v>
      </c>
      <c r="I28">
        <v>579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486</v>
      </c>
      <c r="R28">
        <v>0</v>
      </c>
      <c r="S28">
        <v>552</v>
      </c>
    </row>
    <row r="30" spans="1:26">
      <c r="A30" t="s">
        <v>14</v>
      </c>
      <c r="B30">
        <v>200</v>
      </c>
      <c r="C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</row>
    <row r="31" spans="1:26">
      <c r="A31" t="s">
        <v>24</v>
      </c>
      <c r="B31">
        <v>790000</v>
      </c>
      <c r="C31">
        <v>1667</v>
      </c>
      <c r="F31">
        <v>-664</v>
      </c>
      <c r="G31">
        <v>0</v>
      </c>
      <c r="H31">
        <v>0</v>
      </c>
      <c r="I31">
        <v>0</v>
      </c>
      <c r="J31">
        <v>28</v>
      </c>
      <c r="K31">
        <v>1326</v>
      </c>
      <c r="L31">
        <v>0</v>
      </c>
      <c r="M31">
        <v>0</v>
      </c>
      <c r="N31">
        <v>0</v>
      </c>
      <c r="O31">
        <v>273</v>
      </c>
      <c r="P31">
        <v>0</v>
      </c>
      <c r="Q31">
        <v>0</v>
      </c>
      <c r="R31">
        <v>0</v>
      </c>
      <c r="S31">
        <v>0</v>
      </c>
      <c r="T31">
        <v>40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</row>
    <row r="32" spans="1:26">
      <c r="A32" t="s">
        <v>17</v>
      </c>
      <c r="B32">
        <v>0</v>
      </c>
      <c r="C32">
        <v>323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323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</row>
    <row r="33" spans="1:26">
      <c r="A33" t="s">
        <v>25</v>
      </c>
      <c r="B33">
        <v>1008761</v>
      </c>
      <c r="C33">
        <v>938</v>
      </c>
      <c r="F33">
        <v>-1160</v>
      </c>
      <c r="G33">
        <v>0</v>
      </c>
      <c r="H33">
        <v>0</v>
      </c>
      <c r="I33">
        <v>0</v>
      </c>
      <c r="J33">
        <v>0</v>
      </c>
      <c r="K33">
        <v>789</v>
      </c>
      <c r="L33">
        <v>0</v>
      </c>
      <c r="M33">
        <v>0</v>
      </c>
      <c r="N33">
        <v>0</v>
      </c>
      <c r="O33">
        <v>141</v>
      </c>
      <c r="P33">
        <v>0</v>
      </c>
      <c r="Q33">
        <v>0</v>
      </c>
      <c r="R33">
        <v>0</v>
      </c>
      <c r="S33">
        <v>0</v>
      </c>
      <c r="T33">
        <v>8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</row>
    <row r="35" spans="1:26">
      <c r="A35" t="s">
        <v>24</v>
      </c>
      <c r="B35">
        <v>127549</v>
      </c>
      <c r="C35">
        <v>267</v>
      </c>
      <c r="G35">
        <v>224</v>
      </c>
      <c r="H35">
        <v>43</v>
      </c>
    </row>
    <row r="36" spans="1:26">
      <c r="A36" t="s">
        <v>16</v>
      </c>
      <c r="B36">
        <v>328077</v>
      </c>
      <c r="C36">
        <v>308</v>
      </c>
      <c r="G36">
        <v>0</v>
      </c>
      <c r="H36">
        <v>308</v>
      </c>
    </row>
    <row r="37" spans="1:26">
      <c r="A37" t="s">
        <v>95</v>
      </c>
      <c r="B37">
        <v>500</v>
      </c>
      <c r="C37">
        <v>0</v>
      </c>
      <c r="G37">
        <v>0</v>
      </c>
      <c r="H37">
        <v>0</v>
      </c>
    </row>
    <row r="38" spans="1:26">
      <c r="A38" t="s">
        <v>25</v>
      </c>
      <c r="B38">
        <v>108599</v>
      </c>
      <c r="C38">
        <v>0</v>
      </c>
      <c r="G38">
        <v>0</v>
      </c>
      <c r="H38">
        <v>0</v>
      </c>
    </row>
    <row r="40" spans="1:26">
      <c r="A40" t="s">
        <v>96</v>
      </c>
    </row>
    <row r="41" spans="1:26">
      <c r="A41" t="s">
        <v>0</v>
      </c>
      <c r="B41" t="s">
        <v>1</v>
      </c>
      <c r="C41" t="s">
        <v>2</v>
      </c>
      <c r="D41" t="s">
        <v>3</v>
      </c>
      <c r="E41" t="s">
        <v>4</v>
      </c>
      <c r="F41" t="s">
        <v>5</v>
      </c>
      <c r="G41" t="s">
        <v>39</v>
      </c>
      <c r="H41" t="s">
        <v>40</v>
      </c>
      <c r="I41" t="s">
        <v>37</v>
      </c>
      <c r="J41" t="s">
        <v>31</v>
      </c>
      <c r="K41" t="s">
        <v>33</v>
      </c>
      <c r="L41" t="s">
        <v>30</v>
      </c>
      <c r="M41" t="s">
        <v>26</v>
      </c>
      <c r="N41" t="s">
        <v>41</v>
      </c>
      <c r="O41" t="s">
        <v>7</v>
      </c>
      <c r="P41" t="s">
        <v>35</v>
      </c>
      <c r="Q41" t="s">
        <v>36</v>
      </c>
      <c r="R41" t="s">
        <v>28</v>
      </c>
      <c r="S41" t="s">
        <v>29</v>
      </c>
      <c r="T41" t="s">
        <v>9</v>
      </c>
      <c r="U41" t="s">
        <v>8</v>
      </c>
      <c r="V41" t="s">
        <v>38</v>
      </c>
      <c r="W41" t="s">
        <v>6</v>
      </c>
      <c r="X41" t="s">
        <v>27</v>
      </c>
      <c r="Y41" t="s">
        <v>32</v>
      </c>
      <c r="Z41" t="s">
        <v>34</v>
      </c>
    </row>
    <row r="42" spans="1:26">
      <c r="A42" t="s">
        <v>14</v>
      </c>
      <c r="B42">
        <v>2000</v>
      </c>
      <c r="C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</row>
    <row r="43" spans="1:26">
      <c r="A43" t="s">
        <v>24</v>
      </c>
      <c r="B43">
        <v>840617</v>
      </c>
      <c r="C43">
        <v>4037</v>
      </c>
      <c r="G43">
        <v>0</v>
      </c>
      <c r="H43">
        <v>0</v>
      </c>
      <c r="I43">
        <v>0</v>
      </c>
      <c r="J43">
        <v>0</v>
      </c>
      <c r="K43">
        <v>0</v>
      </c>
      <c r="L43">
        <v>2521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254</v>
      </c>
      <c r="V43">
        <v>0</v>
      </c>
      <c r="W43">
        <v>1262</v>
      </c>
      <c r="X43">
        <v>0</v>
      </c>
      <c r="Y43">
        <v>0</v>
      </c>
      <c r="Z43">
        <v>0</v>
      </c>
    </row>
    <row r="44" spans="1:26">
      <c r="A44" t="s">
        <v>17</v>
      </c>
      <c r="B44">
        <v>3991</v>
      </c>
      <c r="C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</row>
    <row r="45" spans="1:26">
      <c r="A45" t="s">
        <v>25</v>
      </c>
      <c r="B45">
        <v>847839</v>
      </c>
      <c r="C45">
        <v>1581</v>
      </c>
      <c r="G45">
        <v>0</v>
      </c>
      <c r="H45">
        <v>0</v>
      </c>
      <c r="I45">
        <v>0</v>
      </c>
      <c r="J45">
        <v>0</v>
      </c>
      <c r="K45">
        <v>0</v>
      </c>
      <c r="L45">
        <v>298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4</v>
      </c>
      <c r="V45">
        <v>0</v>
      </c>
      <c r="W45">
        <v>1279</v>
      </c>
      <c r="X45">
        <v>0</v>
      </c>
      <c r="Y45">
        <v>0</v>
      </c>
      <c r="Z45">
        <v>0</v>
      </c>
    </row>
    <row r="46" spans="1:26">
      <c r="B46">
        <v>1694447</v>
      </c>
      <c r="C46">
        <v>5618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2819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258</v>
      </c>
      <c r="V46">
        <v>0</v>
      </c>
      <c r="W46">
        <v>2541</v>
      </c>
      <c r="X46">
        <v>0</v>
      </c>
      <c r="Y46">
        <v>0</v>
      </c>
      <c r="Z46">
        <v>0</v>
      </c>
    </row>
    <row r="47" spans="1:26">
      <c r="A47" t="s">
        <v>71</v>
      </c>
      <c r="B47">
        <v>4832604</v>
      </c>
      <c r="C47">
        <v>768</v>
      </c>
      <c r="G47">
        <v>0</v>
      </c>
      <c r="H47">
        <v>220</v>
      </c>
      <c r="I47">
        <v>126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422</v>
      </c>
      <c r="S47">
        <v>0</v>
      </c>
    </row>
    <row r="48" spans="1:26">
      <c r="A48" t="s">
        <v>74</v>
      </c>
      <c r="B48">
        <v>1495249</v>
      </c>
      <c r="C48">
        <v>27</v>
      </c>
      <c r="G48">
        <v>0</v>
      </c>
      <c r="H48">
        <v>5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22</v>
      </c>
      <c r="R48">
        <v>0</v>
      </c>
      <c r="S48">
        <v>0</v>
      </c>
    </row>
    <row r="49" spans="1:19">
      <c r="A49" t="s">
        <v>24</v>
      </c>
      <c r="B49">
        <v>398329</v>
      </c>
      <c r="C49">
        <v>2194</v>
      </c>
      <c r="G49">
        <v>579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18</v>
      </c>
      <c r="P49">
        <v>0</v>
      </c>
      <c r="Q49">
        <v>52</v>
      </c>
      <c r="R49">
        <v>0</v>
      </c>
      <c r="S49">
        <v>1545</v>
      </c>
    </row>
    <row r="50" spans="1:19">
      <c r="A50" t="s">
        <v>72</v>
      </c>
      <c r="B50">
        <v>1800</v>
      </c>
      <c r="C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</row>
    <row r="51" spans="1:19">
      <c r="A51" t="s">
        <v>25</v>
      </c>
      <c r="B51">
        <v>418711</v>
      </c>
      <c r="C51">
        <v>1516</v>
      </c>
      <c r="G51">
        <v>786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130</v>
      </c>
      <c r="R51">
        <v>0</v>
      </c>
      <c r="S51">
        <v>600</v>
      </c>
    </row>
    <row r="52" spans="1:19">
      <c r="B52">
        <v>7171435</v>
      </c>
      <c r="C52">
        <v>4505</v>
      </c>
      <c r="D52">
        <v>0</v>
      </c>
      <c r="E52">
        <v>0</v>
      </c>
      <c r="F52">
        <v>0</v>
      </c>
      <c r="G52">
        <v>1365</v>
      </c>
      <c r="H52">
        <v>225</v>
      </c>
      <c r="I52">
        <v>126</v>
      </c>
      <c r="J52">
        <v>0</v>
      </c>
      <c r="K52">
        <v>0</v>
      </c>
      <c r="L52">
        <v>0</v>
      </c>
      <c r="M52">
        <v>0</v>
      </c>
      <c r="N52">
        <v>0</v>
      </c>
      <c r="O52">
        <v>18</v>
      </c>
      <c r="P52">
        <v>0</v>
      </c>
      <c r="Q52">
        <v>204</v>
      </c>
      <c r="R52">
        <v>422</v>
      </c>
      <c r="S52">
        <v>2145</v>
      </c>
    </row>
    <row r="53" spans="1:19">
      <c r="A53" t="s">
        <v>14</v>
      </c>
      <c r="B53">
        <v>1755</v>
      </c>
      <c r="C53">
        <v>0</v>
      </c>
      <c r="G53">
        <v>0</v>
      </c>
      <c r="H53">
        <v>0</v>
      </c>
      <c r="I53">
        <v>0</v>
      </c>
      <c r="J53">
        <v>0</v>
      </c>
    </row>
    <row r="54" spans="1:19">
      <c r="A54" t="s">
        <v>24</v>
      </c>
      <c r="B54">
        <v>848513</v>
      </c>
      <c r="C54">
        <v>1101</v>
      </c>
      <c r="G54">
        <v>82</v>
      </c>
      <c r="H54">
        <v>0</v>
      </c>
      <c r="I54">
        <v>162</v>
      </c>
      <c r="J54">
        <v>857</v>
      </c>
    </row>
    <row r="55" spans="1:19">
      <c r="A55" t="s">
        <v>16</v>
      </c>
      <c r="B55">
        <v>293625</v>
      </c>
      <c r="C55">
        <v>4</v>
      </c>
      <c r="G55">
        <v>4</v>
      </c>
      <c r="H55">
        <v>0</v>
      </c>
      <c r="I55">
        <v>0</v>
      </c>
      <c r="J55">
        <v>0</v>
      </c>
    </row>
    <row r="56" spans="1:19">
      <c r="A56" t="s">
        <v>17</v>
      </c>
      <c r="B56">
        <v>2976</v>
      </c>
      <c r="C56">
        <v>0</v>
      </c>
      <c r="G56">
        <v>0</v>
      </c>
      <c r="H56">
        <v>0</v>
      </c>
      <c r="I56">
        <v>0</v>
      </c>
      <c r="J56">
        <v>0</v>
      </c>
    </row>
    <row r="57" spans="1:19">
      <c r="A57" t="s">
        <v>25</v>
      </c>
      <c r="B57">
        <v>811935</v>
      </c>
      <c r="C57">
        <v>271</v>
      </c>
      <c r="G57">
        <v>37</v>
      </c>
      <c r="H57">
        <v>161</v>
      </c>
      <c r="I57">
        <v>26</v>
      </c>
      <c r="J57">
        <v>47</v>
      </c>
    </row>
    <row r="58" spans="1:19">
      <c r="B58">
        <v>1958804</v>
      </c>
      <c r="C58">
        <v>1376</v>
      </c>
      <c r="D58">
        <v>0</v>
      </c>
      <c r="E58">
        <v>0</v>
      </c>
      <c r="F58">
        <v>0</v>
      </c>
      <c r="G58">
        <v>123</v>
      </c>
      <c r="H58">
        <v>161</v>
      </c>
      <c r="I58">
        <v>188</v>
      </c>
      <c r="J58">
        <v>904</v>
      </c>
    </row>
    <row r="60" spans="1:19">
      <c r="A60" t="s">
        <v>97</v>
      </c>
    </row>
    <row r="61" spans="1:19">
      <c r="A61" t="s">
        <v>71</v>
      </c>
      <c r="B61">
        <v>4968957</v>
      </c>
      <c r="C61">
        <v>110</v>
      </c>
      <c r="G61">
        <v>0</v>
      </c>
      <c r="H61">
        <v>110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</row>
    <row r="62" spans="1:19">
      <c r="A62" t="s">
        <v>74</v>
      </c>
      <c r="B62">
        <v>1839771</v>
      </c>
      <c r="C62">
        <v>47</v>
      </c>
      <c r="G62">
        <v>30</v>
      </c>
      <c r="H62">
        <v>17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</row>
    <row r="63" spans="1:19">
      <c r="A63" t="s">
        <v>24</v>
      </c>
      <c r="B63">
        <v>591584</v>
      </c>
      <c r="C63">
        <v>1172</v>
      </c>
      <c r="G63">
        <v>375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147</v>
      </c>
      <c r="R63">
        <v>0</v>
      </c>
      <c r="S63">
        <v>650</v>
      </c>
    </row>
    <row r="64" spans="1:19">
      <c r="A64" t="s">
        <v>72</v>
      </c>
      <c r="B64">
        <v>1487</v>
      </c>
      <c r="C64">
        <v>334</v>
      </c>
      <c r="G64">
        <v>0</v>
      </c>
      <c r="H64">
        <v>0</v>
      </c>
      <c r="I64">
        <v>334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</row>
    <row r="65" spans="1:19">
      <c r="A65" t="s">
        <v>25</v>
      </c>
      <c r="B65">
        <v>559107</v>
      </c>
      <c r="C65">
        <v>1688</v>
      </c>
      <c r="G65">
        <v>937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395</v>
      </c>
      <c r="R65">
        <v>0</v>
      </c>
      <c r="S65">
        <v>356</v>
      </c>
    </row>
    <row r="66" spans="1:19">
      <c r="B66">
        <v>7960906</v>
      </c>
      <c r="C66">
        <v>3351</v>
      </c>
      <c r="D66">
        <v>0</v>
      </c>
      <c r="E66">
        <v>0</v>
      </c>
      <c r="F66">
        <v>0</v>
      </c>
      <c r="G66">
        <v>1342</v>
      </c>
      <c r="H66">
        <v>127</v>
      </c>
      <c r="I66">
        <v>334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542</v>
      </c>
      <c r="R66">
        <v>0</v>
      </c>
      <c r="S66">
        <v>1006</v>
      </c>
    </row>
    <row r="67" spans="1:19">
      <c r="A67" t="s">
        <v>14</v>
      </c>
      <c r="B67">
        <v>7701</v>
      </c>
      <c r="C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</row>
    <row r="68" spans="1:19">
      <c r="A68" t="s">
        <v>24</v>
      </c>
      <c r="B68">
        <v>1661336</v>
      </c>
      <c r="C68">
        <v>1531</v>
      </c>
      <c r="F68">
        <v>-210</v>
      </c>
      <c r="G68">
        <v>0</v>
      </c>
      <c r="H68">
        <v>84</v>
      </c>
      <c r="I68">
        <v>59</v>
      </c>
      <c r="J68">
        <v>6</v>
      </c>
      <c r="K68">
        <v>641</v>
      </c>
      <c r="L68">
        <v>741</v>
      </c>
    </row>
    <row r="69" spans="1:19">
      <c r="A69" t="s">
        <v>16</v>
      </c>
      <c r="B69">
        <v>386978</v>
      </c>
      <c r="C69">
        <v>176</v>
      </c>
      <c r="G69">
        <v>126</v>
      </c>
      <c r="H69">
        <v>50</v>
      </c>
      <c r="I69">
        <v>0</v>
      </c>
      <c r="J69">
        <v>0</v>
      </c>
      <c r="K69">
        <v>0</v>
      </c>
      <c r="L69">
        <v>0</v>
      </c>
    </row>
    <row r="70" spans="1:19">
      <c r="A70" t="s">
        <v>17</v>
      </c>
      <c r="B70">
        <v>348</v>
      </c>
      <c r="C70">
        <v>62</v>
      </c>
      <c r="G70">
        <v>0</v>
      </c>
      <c r="H70">
        <v>62</v>
      </c>
      <c r="I70">
        <v>0</v>
      </c>
      <c r="J70">
        <v>0</v>
      </c>
      <c r="K70">
        <v>0</v>
      </c>
      <c r="L70">
        <v>0</v>
      </c>
    </row>
    <row r="71" spans="1:19">
      <c r="A71" t="s">
        <v>25</v>
      </c>
      <c r="B71">
        <v>1711665</v>
      </c>
      <c r="C71">
        <v>1761</v>
      </c>
      <c r="F71">
        <v>-316</v>
      </c>
      <c r="G71">
        <v>0</v>
      </c>
      <c r="H71">
        <v>704</v>
      </c>
      <c r="I71">
        <v>0</v>
      </c>
      <c r="J71">
        <v>0</v>
      </c>
      <c r="K71">
        <v>380</v>
      </c>
      <c r="L71">
        <v>677</v>
      </c>
    </row>
    <row r="72" spans="1:19">
      <c r="B72">
        <v>3768028</v>
      </c>
      <c r="C72">
        <v>3530</v>
      </c>
      <c r="D72">
        <v>0</v>
      </c>
      <c r="E72">
        <v>0</v>
      </c>
      <c r="F72">
        <v>-526</v>
      </c>
      <c r="G72">
        <v>126</v>
      </c>
      <c r="H72">
        <v>900</v>
      </c>
      <c r="I72">
        <v>59</v>
      </c>
      <c r="J72">
        <v>6</v>
      </c>
      <c r="K72">
        <v>1021</v>
      </c>
      <c r="L72">
        <v>1418</v>
      </c>
    </row>
    <row r="74" spans="1:19">
      <c r="A74" t="s">
        <v>99</v>
      </c>
    </row>
    <row r="75" spans="1:19">
      <c r="A75" t="s">
        <v>14</v>
      </c>
      <c r="B75">
        <v>2005</v>
      </c>
      <c r="C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</row>
    <row r="76" spans="1:19">
      <c r="A76" t="s">
        <v>24</v>
      </c>
      <c r="B76">
        <v>1406359</v>
      </c>
      <c r="C76">
        <v>1993</v>
      </c>
      <c r="F76">
        <v>-275</v>
      </c>
      <c r="G76">
        <v>12</v>
      </c>
      <c r="H76">
        <v>0</v>
      </c>
      <c r="I76">
        <v>0</v>
      </c>
      <c r="J76">
        <v>257</v>
      </c>
      <c r="K76">
        <v>0</v>
      </c>
      <c r="L76">
        <v>0</v>
      </c>
      <c r="M76">
        <v>130</v>
      </c>
      <c r="N76">
        <v>19</v>
      </c>
      <c r="O76">
        <v>1575</v>
      </c>
    </row>
    <row r="77" spans="1:19">
      <c r="A77" t="s">
        <v>17</v>
      </c>
      <c r="B77">
        <v>1143</v>
      </c>
      <c r="C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</row>
    <row r="78" spans="1:19">
      <c r="A78" t="s">
        <v>98</v>
      </c>
      <c r="B78">
        <v>323102</v>
      </c>
      <c r="C78">
        <v>15</v>
      </c>
      <c r="G78">
        <v>0</v>
      </c>
      <c r="H78">
        <v>0</v>
      </c>
      <c r="I78">
        <v>0</v>
      </c>
      <c r="J78">
        <v>15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9">
      <c r="A79" t="s">
        <v>25</v>
      </c>
      <c r="B79">
        <v>1524927</v>
      </c>
      <c r="C79">
        <v>2700</v>
      </c>
      <c r="F79">
        <v>-572</v>
      </c>
      <c r="G79">
        <v>0</v>
      </c>
      <c r="H79">
        <v>0</v>
      </c>
      <c r="I79">
        <v>19</v>
      </c>
      <c r="J79">
        <v>127</v>
      </c>
      <c r="K79">
        <v>130</v>
      </c>
      <c r="L79">
        <v>19</v>
      </c>
      <c r="M79">
        <v>419</v>
      </c>
      <c r="N79">
        <v>0</v>
      </c>
      <c r="O79">
        <v>1986</v>
      </c>
    </row>
    <row r="80" spans="1:19">
      <c r="A80" t="s">
        <v>14</v>
      </c>
      <c r="B80">
        <v>20</v>
      </c>
      <c r="C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</row>
    <row r="81" spans="1:19">
      <c r="A81" t="s">
        <v>71</v>
      </c>
      <c r="B81">
        <v>4726512</v>
      </c>
      <c r="C81">
        <v>1889</v>
      </c>
      <c r="G81">
        <v>0</v>
      </c>
      <c r="H81">
        <v>1325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564</v>
      </c>
      <c r="R81">
        <v>0</v>
      </c>
      <c r="S81">
        <v>0</v>
      </c>
    </row>
    <row r="82" spans="1:19">
      <c r="A82" t="s">
        <v>74</v>
      </c>
      <c r="B82">
        <v>1521369</v>
      </c>
      <c r="C82">
        <v>116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116</v>
      </c>
      <c r="R82">
        <v>0</v>
      </c>
      <c r="S82">
        <v>0</v>
      </c>
    </row>
    <row r="83" spans="1:19">
      <c r="A83" t="s">
        <v>24</v>
      </c>
      <c r="B83">
        <v>195365</v>
      </c>
      <c r="C83">
        <v>428</v>
      </c>
      <c r="G83">
        <v>86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159</v>
      </c>
      <c r="R83">
        <v>0</v>
      </c>
      <c r="S83">
        <v>183</v>
      </c>
    </row>
    <row r="84" spans="1:19">
      <c r="A84" t="s">
        <v>25</v>
      </c>
      <c r="B84">
        <v>241699</v>
      </c>
      <c r="C84">
        <v>420</v>
      </c>
      <c r="G84">
        <v>420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</row>
    <row r="86" spans="1:19">
      <c r="A86" t="s">
        <v>101</v>
      </c>
    </row>
    <row r="87" spans="1:19">
      <c r="A87" t="s">
        <v>14</v>
      </c>
      <c r="B87">
        <v>46672</v>
      </c>
      <c r="C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</row>
    <row r="88" spans="1:19">
      <c r="A88" t="s">
        <v>24</v>
      </c>
      <c r="B88">
        <v>1253741</v>
      </c>
      <c r="C88">
        <v>2398</v>
      </c>
      <c r="G88">
        <v>0</v>
      </c>
      <c r="H88">
        <v>0</v>
      </c>
      <c r="I88">
        <v>0</v>
      </c>
      <c r="J88">
        <v>237</v>
      </c>
      <c r="K88">
        <v>0</v>
      </c>
      <c r="L88">
        <v>0</v>
      </c>
      <c r="M88">
        <v>504</v>
      </c>
      <c r="N88">
        <v>0</v>
      </c>
      <c r="O88">
        <v>1657</v>
      </c>
    </row>
    <row r="89" spans="1:19">
      <c r="A89" t="s">
        <v>17</v>
      </c>
      <c r="B89">
        <v>2396</v>
      </c>
      <c r="C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</row>
    <row r="90" spans="1:19">
      <c r="A90" t="s">
        <v>98</v>
      </c>
      <c r="B90">
        <v>330941</v>
      </c>
      <c r="C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</row>
    <row r="91" spans="1:19">
      <c r="A91" t="s">
        <v>25</v>
      </c>
      <c r="B91">
        <v>1250893</v>
      </c>
      <c r="C91">
        <v>3399</v>
      </c>
      <c r="G91">
        <v>0</v>
      </c>
      <c r="H91">
        <v>0</v>
      </c>
      <c r="I91">
        <v>0</v>
      </c>
      <c r="J91">
        <v>625</v>
      </c>
      <c r="K91">
        <v>0</v>
      </c>
      <c r="L91">
        <v>0</v>
      </c>
      <c r="M91">
        <v>777</v>
      </c>
      <c r="N91">
        <v>0</v>
      </c>
      <c r="O91">
        <v>1997</v>
      </c>
    </row>
    <row r="92" spans="1:19">
      <c r="B92">
        <v>2884643</v>
      </c>
      <c r="C92">
        <v>5797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862</v>
      </c>
      <c r="K92">
        <v>0</v>
      </c>
      <c r="L92">
        <v>0</v>
      </c>
      <c r="M92">
        <v>1281</v>
      </c>
      <c r="N92">
        <v>0</v>
      </c>
      <c r="O92">
        <v>3654</v>
      </c>
    </row>
    <row r="93" spans="1:19">
      <c r="A93" t="s">
        <v>14</v>
      </c>
      <c r="B93">
        <v>1545</v>
      </c>
      <c r="C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</row>
    <row r="94" spans="1:19">
      <c r="A94" t="s">
        <v>71</v>
      </c>
      <c r="B94">
        <v>4693944</v>
      </c>
      <c r="C94">
        <v>981</v>
      </c>
      <c r="G94">
        <v>0</v>
      </c>
      <c r="H94">
        <v>226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755</v>
      </c>
      <c r="S94">
        <v>0</v>
      </c>
    </row>
    <row r="95" spans="1:19">
      <c r="A95" t="s">
        <v>74</v>
      </c>
      <c r="B95">
        <v>1803402</v>
      </c>
      <c r="C95">
        <v>31</v>
      </c>
      <c r="G95">
        <v>3</v>
      </c>
      <c r="H95">
        <v>28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</row>
    <row r="96" spans="1:19">
      <c r="A96" t="s">
        <v>24</v>
      </c>
      <c r="B96">
        <v>269019</v>
      </c>
      <c r="C96">
        <v>1358</v>
      </c>
      <c r="G96">
        <v>125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168</v>
      </c>
      <c r="R96">
        <v>0</v>
      </c>
      <c r="S96">
        <v>1065</v>
      </c>
    </row>
    <row r="97" spans="1:19">
      <c r="A97" t="s">
        <v>72</v>
      </c>
      <c r="B97">
        <v>348</v>
      </c>
      <c r="C97">
        <v>9007</v>
      </c>
      <c r="G97">
        <v>0</v>
      </c>
      <c r="H97">
        <v>0</v>
      </c>
      <c r="I97">
        <v>9007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</row>
    <row r="98" spans="1:19">
      <c r="A98" t="s">
        <v>25</v>
      </c>
      <c r="B98">
        <v>240564</v>
      </c>
      <c r="C98">
        <v>426</v>
      </c>
      <c r="G98">
        <v>396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30</v>
      </c>
      <c r="R98">
        <v>0</v>
      </c>
      <c r="S98">
        <v>0</v>
      </c>
    </row>
    <row r="99" spans="1:19">
      <c r="B99">
        <v>7008822</v>
      </c>
      <c r="C99">
        <v>11803</v>
      </c>
      <c r="D99">
        <v>0</v>
      </c>
      <c r="E99">
        <v>0</v>
      </c>
      <c r="F99">
        <v>0</v>
      </c>
      <c r="G99">
        <v>524</v>
      </c>
      <c r="H99">
        <v>254</v>
      </c>
      <c r="I99">
        <v>9007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198</v>
      </c>
      <c r="R99">
        <v>755</v>
      </c>
      <c r="S99">
        <v>1065</v>
      </c>
    </row>
    <row r="101" spans="1:19" ht="14.4">
      <c r="A101" s="2" t="s">
        <v>102</v>
      </c>
    </row>
    <row r="102" spans="1:19">
      <c r="A102" s="1" t="s">
        <v>14</v>
      </c>
      <c r="B102" s="1">
        <v>10601</v>
      </c>
      <c r="C102" s="1">
        <v>0</v>
      </c>
      <c r="D102" s="1"/>
      <c r="E102" s="1"/>
      <c r="F102" s="1"/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</row>
    <row r="103" spans="1:19">
      <c r="A103" s="1" t="s">
        <v>24</v>
      </c>
      <c r="B103" s="1">
        <v>1507905</v>
      </c>
      <c r="C103" s="1">
        <v>3419</v>
      </c>
      <c r="D103" s="1"/>
      <c r="E103" s="1"/>
      <c r="F103" s="1"/>
      <c r="G103" s="1">
        <v>30</v>
      </c>
      <c r="H103" s="1">
        <v>16</v>
      </c>
      <c r="I103" s="1">
        <v>0</v>
      </c>
      <c r="J103" s="1">
        <v>46</v>
      </c>
      <c r="K103" s="1">
        <v>139</v>
      </c>
      <c r="L103" s="1">
        <v>0</v>
      </c>
      <c r="M103" s="1">
        <v>0</v>
      </c>
      <c r="N103" s="1">
        <v>1297</v>
      </c>
      <c r="O103" s="1">
        <v>0</v>
      </c>
      <c r="P103" s="1">
        <v>1891</v>
      </c>
    </row>
    <row r="104" spans="1:19">
      <c r="A104" s="1" t="s">
        <v>17</v>
      </c>
      <c r="B104" s="1">
        <v>2243</v>
      </c>
      <c r="C104" s="1">
        <v>0</v>
      </c>
      <c r="D104" s="1"/>
      <c r="E104" s="1"/>
      <c r="F104" s="1"/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</row>
    <row r="105" spans="1:19">
      <c r="A105" s="1" t="s">
        <v>98</v>
      </c>
      <c r="B105" s="1">
        <v>297249</v>
      </c>
      <c r="C105" s="1">
        <v>0</v>
      </c>
      <c r="D105" s="1"/>
      <c r="E105" s="1"/>
      <c r="F105" s="1"/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</row>
    <row r="106" spans="1:19">
      <c r="A106" s="1" t="s">
        <v>25</v>
      </c>
      <c r="B106" s="1">
        <v>1427051</v>
      </c>
      <c r="C106" s="1">
        <v>3082</v>
      </c>
      <c r="D106" s="1"/>
      <c r="E106" s="1"/>
      <c r="F106" s="1">
        <v>-350</v>
      </c>
      <c r="G106" s="1">
        <v>0</v>
      </c>
      <c r="H106" s="1">
        <v>0</v>
      </c>
      <c r="I106" s="1">
        <v>0</v>
      </c>
      <c r="J106" s="1">
        <v>20</v>
      </c>
      <c r="K106" s="1">
        <v>286</v>
      </c>
      <c r="L106" s="1">
        <v>0</v>
      </c>
      <c r="M106" s="1">
        <v>9</v>
      </c>
      <c r="N106" s="1">
        <v>200</v>
      </c>
      <c r="O106" s="1">
        <v>0</v>
      </c>
      <c r="P106" s="1">
        <v>2567</v>
      </c>
    </row>
    <row r="107" spans="1:19">
      <c r="A107" s="1"/>
      <c r="B107" s="1">
        <v>3245049</v>
      </c>
      <c r="C107" s="1">
        <v>6501</v>
      </c>
      <c r="D107" s="1">
        <v>0</v>
      </c>
      <c r="E107" s="1">
        <v>0</v>
      </c>
      <c r="F107" s="1">
        <v>-350</v>
      </c>
      <c r="G107" s="1">
        <v>30</v>
      </c>
      <c r="H107" s="1">
        <v>16</v>
      </c>
      <c r="I107" s="1">
        <v>0</v>
      </c>
      <c r="J107" s="1">
        <v>66</v>
      </c>
      <c r="K107" s="1">
        <v>425</v>
      </c>
      <c r="L107" s="1">
        <v>0</v>
      </c>
      <c r="M107" s="1">
        <v>9</v>
      </c>
      <c r="N107" s="1">
        <v>1497</v>
      </c>
      <c r="O107" s="1">
        <v>0</v>
      </c>
      <c r="P107" s="1">
        <v>4458</v>
      </c>
    </row>
    <row r="109" spans="1:19" s="37" customFormat="1">
      <c r="A109" s="38" t="s">
        <v>14</v>
      </c>
      <c r="B109" s="38">
        <v>38917</v>
      </c>
      <c r="C109" s="38">
        <v>0</v>
      </c>
      <c r="D109" s="38"/>
      <c r="E109" s="38"/>
      <c r="F109" s="38"/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</row>
    <row r="110" spans="1:19" s="37" customFormat="1">
      <c r="A110" s="38" t="s">
        <v>71</v>
      </c>
      <c r="B110" s="38">
        <v>4481996</v>
      </c>
      <c r="C110" s="38">
        <v>139</v>
      </c>
      <c r="D110" s="38"/>
      <c r="E110" s="38"/>
      <c r="F110" s="38"/>
      <c r="G110" s="38">
        <v>0</v>
      </c>
      <c r="H110" s="38">
        <v>139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</row>
    <row r="111" spans="1:19" s="37" customFormat="1">
      <c r="A111" s="38" t="s">
        <v>74</v>
      </c>
      <c r="B111" s="38">
        <v>1441250</v>
      </c>
      <c r="C111" s="38">
        <v>10</v>
      </c>
      <c r="D111" s="38"/>
      <c r="E111" s="38"/>
      <c r="F111" s="38"/>
      <c r="G111" s="38">
        <v>0</v>
      </c>
      <c r="H111" s="38">
        <v>0</v>
      </c>
      <c r="I111" s="38">
        <v>0</v>
      </c>
      <c r="J111" s="38">
        <v>0</v>
      </c>
      <c r="K111" s="38">
        <v>10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</row>
    <row r="112" spans="1:19" s="37" customFormat="1">
      <c r="A112" s="38" t="s">
        <v>24</v>
      </c>
      <c r="B112" s="38">
        <v>315895</v>
      </c>
      <c r="C112" s="38">
        <v>792</v>
      </c>
      <c r="D112" s="38"/>
      <c r="E112" s="38"/>
      <c r="F112" s="38"/>
      <c r="G112" s="38">
        <v>143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186</v>
      </c>
      <c r="R112" s="38">
        <v>0</v>
      </c>
      <c r="S112" s="38">
        <v>463</v>
      </c>
    </row>
    <row r="113" spans="1:19" s="37" customFormat="1">
      <c r="A113" s="38" t="s">
        <v>72</v>
      </c>
      <c r="B113" s="38">
        <v>600</v>
      </c>
      <c r="C113" s="38">
        <v>0</v>
      </c>
      <c r="D113" s="38"/>
      <c r="E113" s="38"/>
      <c r="F113" s="38"/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</row>
    <row r="114" spans="1:19" s="37" customFormat="1">
      <c r="A114" s="38" t="s">
        <v>103</v>
      </c>
      <c r="B114" s="38">
        <v>130486</v>
      </c>
      <c r="C114" s="38">
        <v>33</v>
      </c>
      <c r="D114" s="38"/>
      <c r="E114" s="38"/>
      <c r="F114" s="38"/>
      <c r="G114" s="38">
        <v>33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</row>
    <row r="115" spans="1:19" s="37" customFormat="1">
      <c r="A115" s="38" t="s">
        <v>25</v>
      </c>
      <c r="B115" s="38">
        <v>270852</v>
      </c>
      <c r="C115" s="38">
        <v>652</v>
      </c>
      <c r="D115" s="38"/>
      <c r="E115" s="38"/>
      <c r="F115" s="38"/>
      <c r="G115" s="38">
        <v>524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128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8"/>
  <sheetViews>
    <sheetView topLeftCell="A178" workbookViewId="0">
      <selection activeCell="J197" sqref="J197"/>
    </sheetView>
  </sheetViews>
  <sheetFormatPr defaultRowHeight="13.8"/>
  <sheetData>
    <row r="1" spans="1:7">
      <c r="A1" t="s">
        <v>0</v>
      </c>
      <c r="B1" t="s">
        <v>1</v>
      </c>
      <c r="C1" t="s">
        <v>2</v>
      </c>
      <c r="E1" t="s">
        <v>0</v>
      </c>
    </row>
    <row r="2" spans="1:7">
      <c r="A2" t="s">
        <v>60</v>
      </c>
      <c r="B2">
        <v>9120</v>
      </c>
      <c r="C2">
        <v>80</v>
      </c>
      <c r="E2" t="s">
        <v>60</v>
      </c>
      <c r="F2">
        <v>238722</v>
      </c>
      <c r="G2">
        <v>988</v>
      </c>
    </row>
    <row r="3" spans="1:7">
      <c r="A3" t="s">
        <v>60</v>
      </c>
      <c r="B3">
        <v>9200</v>
      </c>
      <c r="C3">
        <v>0</v>
      </c>
      <c r="E3" t="s">
        <v>10</v>
      </c>
      <c r="F3">
        <v>268661</v>
      </c>
      <c r="G3">
        <v>130</v>
      </c>
    </row>
    <row r="4" spans="1:7">
      <c r="A4" t="s">
        <v>60</v>
      </c>
      <c r="B4">
        <v>51920</v>
      </c>
      <c r="C4">
        <v>0</v>
      </c>
      <c r="E4" t="s">
        <v>11</v>
      </c>
      <c r="F4">
        <v>260347</v>
      </c>
      <c r="G4">
        <v>220</v>
      </c>
    </row>
    <row r="5" spans="1:7">
      <c r="A5" t="s">
        <v>60</v>
      </c>
      <c r="B5">
        <v>3300</v>
      </c>
      <c r="C5">
        <v>0</v>
      </c>
      <c r="E5" t="s">
        <v>12</v>
      </c>
      <c r="F5">
        <v>347042</v>
      </c>
      <c r="G5">
        <v>237</v>
      </c>
    </row>
    <row r="6" spans="1:7">
      <c r="A6" t="s">
        <v>60</v>
      </c>
      <c r="B6">
        <v>14600</v>
      </c>
      <c r="C6">
        <v>0</v>
      </c>
      <c r="E6" t="s">
        <v>13</v>
      </c>
      <c r="F6">
        <v>153496</v>
      </c>
      <c r="G6">
        <v>121</v>
      </c>
    </row>
    <row r="7" spans="1:7">
      <c r="A7" t="s">
        <v>60</v>
      </c>
      <c r="B7">
        <v>75360</v>
      </c>
      <c r="C7">
        <v>310</v>
      </c>
      <c r="E7" t="s">
        <v>42</v>
      </c>
      <c r="F7">
        <v>101580</v>
      </c>
      <c r="G7">
        <v>0</v>
      </c>
    </row>
    <row r="8" spans="1:7">
      <c r="A8" t="s">
        <v>60</v>
      </c>
      <c r="B8">
        <v>60810</v>
      </c>
      <c r="C8">
        <v>0</v>
      </c>
      <c r="E8" t="s">
        <v>65</v>
      </c>
      <c r="F8">
        <v>595500</v>
      </c>
      <c r="G8">
        <v>1488</v>
      </c>
    </row>
    <row r="9" spans="1:7">
      <c r="A9" t="s">
        <v>60</v>
      </c>
      <c r="B9">
        <v>14412</v>
      </c>
      <c r="C9">
        <v>598</v>
      </c>
      <c r="E9" t="s">
        <v>80</v>
      </c>
      <c r="F9">
        <v>105905</v>
      </c>
      <c r="G9">
        <v>197</v>
      </c>
    </row>
    <row r="10" spans="1:7">
      <c r="A10" t="s">
        <v>10</v>
      </c>
      <c r="B10">
        <v>21517</v>
      </c>
      <c r="C10">
        <v>6</v>
      </c>
      <c r="E10" t="s">
        <v>43</v>
      </c>
      <c r="F10">
        <v>170060</v>
      </c>
      <c r="G10">
        <v>141</v>
      </c>
    </row>
    <row r="11" spans="1:7">
      <c r="A11" t="s">
        <v>10</v>
      </c>
      <c r="B11">
        <v>5148</v>
      </c>
      <c r="C11">
        <v>0</v>
      </c>
      <c r="E11" t="s">
        <v>44</v>
      </c>
      <c r="F11">
        <v>161595</v>
      </c>
      <c r="G11">
        <v>1529</v>
      </c>
    </row>
    <row r="12" spans="1:7">
      <c r="A12" t="s">
        <v>10</v>
      </c>
      <c r="B12">
        <v>241996</v>
      </c>
      <c r="C12">
        <v>124</v>
      </c>
      <c r="E12" t="s">
        <v>45</v>
      </c>
      <c r="F12">
        <v>593807</v>
      </c>
      <c r="G12">
        <v>163</v>
      </c>
    </row>
    <row r="13" spans="1:7">
      <c r="A13" t="s">
        <v>11</v>
      </c>
      <c r="B13">
        <v>260347</v>
      </c>
      <c r="C13">
        <v>220</v>
      </c>
      <c r="E13" t="s">
        <v>58</v>
      </c>
      <c r="F13">
        <v>126512</v>
      </c>
      <c r="G13">
        <v>273</v>
      </c>
    </row>
    <row r="14" spans="1:7">
      <c r="A14" t="s">
        <v>12</v>
      </c>
      <c r="B14">
        <v>15411</v>
      </c>
      <c r="C14">
        <v>11</v>
      </c>
      <c r="E14" t="s">
        <v>62</v>
      </c>
      <c r="F14">
        <v>69229</v>
      </c>
      <c r="G14">
        <v>1101</v>
      </c>
    </row>
    <row r="15" spans="1:7">
      <c r="A15" t="s">
        <v>12</v>
      </c>
      <c r="B15">
        <v>8638</v>
      </c>
      <c r="C15">
        <v>0</v>
      </c>
      <c r="E15" t="s">
        <v>15</v>
      </c>
      <c r="F15">
        <v>131289</v>
      </c>
      <c r="G15">
        <v>231</v>
      </c>
    </row>
    <row r="16" spans="1:7">
      <c r="A16" t="s">
        <v>12</v>
      </c>
      <c r="B16">
        <v>2216</v>
      </c>
      <c r="C16">
        <v>0</v>
      </c>
      <c r="E16" t="s">
        <v>69</v>
      </c>
      <c r="F16">
        <v>33070</v>
      </c>
      <c r="G16">
        <v>0</v>
      </c>
    </row>
    <row r="17" spans="1:7">
      <c r="A17" t="s">
        <v>12</v>
      </c>
      <c r="B17">
        <v>54792</v>
      </c>
      <c r="C17">
        <v>25</v>
      </c>
      <c r="E17" t="s">
        <v>46</v>
      </c>
      <c r="F17">
        <v>147122</v>
      </c>
      <c r="G17">
        <v>58</v>
      </c>
    </row>
    <row r="18" spans="1:7">
      <c r="A18" t="s">
        <v>12</v>
      </c>
      <c r="B18">
        <v>9274</v>
      </c>
      <c r="C18">
        <v>0</v>
      </c>
      <c r="E18" t="s">
        <v>61</v>
      </c>
      <c r="F18">
        <v>148434</v>
      </c>
      <c r="G18">
        <v>380</v>
      </c>
    </row>
    <row r="19" spans="1:7">
      <c r="A19" t="s">
        <v>12</v>
      </c>
      <c r="B19">
        <v>36555</v>
      </c>
      <c r="C19">
        <v>2</v>
      </c>
      <c r="E19" t="s">
        <v>66</v>
      </c>
      <c r="F19">
        <v>150778</v>
      </c>
      <c r="G19">
        <v>221</v>
      </c>
    </row>
    <row r="20" spans="1:7">
      <c r="A20" t="s">
        <v>12</v>
      </c>
      <c r="B20">
        <v>3892</v>
      </c>
      <c r="C20">
        <v>0</v>
      </c>
      <c r="E20" t="s">
        <v>78</v>
      </c>
      <c r="F20">
        <f>9012+24250</f>
        <v>33262</v>
      </c>
      <c r="G20">
        <f>60+510</f>
        <v>570</v>
      </c>
    </row>
    <row r="21" spans="1:7">
      <c r="A21" t="s">
        <v>12</v>
      </c>
      <c r="B21">
        <v>76869</v>
      </c>
      <c r="C21">
        <v>82</v>
      </c>
      <c r="E21" t="s">
        <v>47</v>
      </c>
      <c r="F21">
        <v>198635</v>
      </c>
      <c r="G21">
        <v>265</v>
      </c>
    </row>
    <row r="22" spans="1:7">
      <c r="A22" t="s">
        <v>12</v>
      </c>
      <c r="B22">
        <v>139395</v>
      </c>
      <c r="C22">
        <v>117</v>
      </c>
      <c r="E22" t="s">
        <v>48</v>
      </c>
      <c r="F22">
        <v>559175</v>
      </c>
      <c r="G22">
        <v>187</v>
      </c>
    </row>
    <row r="23" spans="1:7">
      <c r="A23" t="s">
        <v>13</v>
      </c>
      <c r="B23">
        <v>13261</v>
      </c>
      <c r="C23">
        <v>16</v>
      </c>
      <c r="E23" t="s">
        <v>67</v>
      </c>
      <c r="F23">
        <v>172460</v>
      </c>
      <c r="G23">
        <v>527</v>
      </c>
    </row>
    <row r="24" spans="1:7">
      <c r="A24" t="s">
        <v>13</v>
      </c>
      <c r="B24">
        <v>6575</v>
      </c>
      <c r="C24">
        <v>0</v>
      </c>
      <c r="E24" t="s">
        <v>49</v>
      </c>
      <c r="F24">
        <v>199387</v>
      </c>
      <c r="G24">
        <v>373</v>
      </c>
    </row>
    <row r="25" spans="1:7">
      <c r="A25" t="s">
        <v>13</v>
      </c>
      <c r="B25">
        <v>1800</v>
      </c>
      <c r="C25">
        <v>0</v>
      </c>
      <c r="E25" t="s">
        <v>50</v>
      </c>
      <c r="F25">
        <v>96779</v>
      </c>
      <c r="G25">
        <v>401</v>
      </c>
    </row>
    <row r="26" spans="1:7">
      <c r="A26" t="s">
        <v>13</v>
      </c>
      <c r="B26">
        <v>13378</v>
      </c>
      <c r="C26">
        <v>4</v>
      </c>
      <c r="E26" t="s">
        <v>77</v>
      </c>
      <c r="F26">
        <v>46058</v>
      </c>
      <c r="G26">
        <v>100</v>
      </c>
    </row>
    <row r="27" spans="1:7">
      <c r="A27" t="s">
        <v>13</v>
      </c>
      <c r="B27">
        <v>14964</v>
      </c>
      <c r="C27">
        <v>13</v>
      </c>
      <c r="E27" t="s">
        <v>51</v>
      </c>
      <c r="F27">
        <v>171079</v>
      </c>
      <c r="G27">
        <v>51</v>
      </c>
    </row>
    <row r="28" spans="1:7">
      <c r="A28" t="s">
        <v>13</v>
      </c>
      <c r="B28">
        <v>89568</v>
      </c>
      <c r="C28">
        <v>65</v>
      </c>
      <c r="E28" t="s">
        <v>19</v>
      </c>
      <c r="F28">
        <v>141592</v>
      </c>
      <c r="G28">
        <v>116</v>
      </c>
    </row>
    <row r="29" spans="1:7">
      <c r="A29" t="s">
        <v>13</v>
      </c>
      <c r="B29">
        <v>13950</v>
      </c>
      <c r="C29">
        <v>23</v>
      </c>
      <c r="E29" t="s">
        <v>52</v>
      </c>
      <c r="F29">
        <v>151619</v>
      </c>
      <c r="G29">
        <v>243</v>
      </c>
    </row>
    <row r="30" spans="1:7">
      <c r="A30" t="s">
        <v>42</v>
      </c>
      <c r="B30">
        <v>5400</v>
      </c>
      <c r="C30">
        <v>0</v>
      </c>
      <c r="E30" t="s">
        <v>70</v>
      </c>
      <c r="F30">
        <v>32219</v>
      </c>
      <c r="G30">
        <v>161</v>
      </c>
    </row>
    <row r="31" spans="1:7">
      <c r="A31" t="s">
        <v>42</v>
      </c>
      <c r="B31">
        <v>2000</v>
      </c>
      <c r="C31">
        <v>0</v>
      </c>
      <c r="E31" t="s">
        <v>18</v>
      </c>
      <c r="F31">
        <v>303460</v>
      </c>
      <c r="G31">
        <v>244</v>
      </c>
    </row>
    <row r="32" spans="1:7">
      <c r="A32" t="s">
        <v>42</v>
      </c>
      <c r="B32">
        <v>5200</v>
      </c>
      <c r="C32">
        <v>0</v>
      </c>
      <c r="E32" t="s">
        <v>53</v>
      </c>
      <c r="F32">
        <v>131285</v>
      </c>
      <c r="G32">
        <v>0</v>
      </c>
    </row>
    <row r="33" spans="1:7">
      <c r="A33" t="s">
        <v>42</v>
      </c>
      <c r="B33">
        <v>6000</v>
      </c>
      <c r="C33">
        <v>0</v>
      </c>
      <c r="E33" t="s">
        <v>64</v>
      </c>
      <c r="F33">
        <v>583860</v>
      </c>
      <c r="G33">
        <v>2286</v>
      </c>
    </row>
    <row r="34" spans="1:7">
      <c r="A34" t="s">
        <v>42</v>
      </c>
      <c r="B34">
        <v>1400</v>
      </c>
      <c r="C34">
        <v>0</v>
      </c>
      <c r="E34" t="s">
        <v>54</v>
      </c>
      <c r="F34">
        <v>148159</v>
      </c>
      <c r="G34">
        <v>0</v>
      </c>
    </row>
    <row r="35" spans="1:7">
      <c r="A35" t="s">
        <v>42</v>
      </c>
      <c r="B35">
        <v>8400</v>
      </c>
      <c r="C35">
        <v>0</v>
      </c>
      <c r="E35" t="s">
        <v>20</v>
      </c>
      <c r="F35">
        <v>210771</v>
      </c>
      <c r="G35">
        <v>746</v>
      </c>
    </row>
    <row r="36" spans="1:7">
      <c r="A36" t="s">
        <v>42</v>
      </c>
      <c r="B36">
        <v>27680</v>
      </c>
      <c r="C36">
        <v>0</v>
      </c>
      <c r="E36" t="s">
        <v>55</v>
      </c>
      <c r="F36">
        <v>166622</v>
      </c>
      <c r="G36">
        <v>930</v>
      </c>
    </row>
    <row r="37" spans="1:7">
      <c r="A37" t="s">
        <v>42</v>
      </c>
      <c r="B37">
        <v>14700</v>
      </c>
      <c r="C37">
        <v>0</v>
      </c>
      <c r="E37" t="s">
        <v>21</v>
      </c>
      <c r="F37">
        <v>50694</v>
      </c>
      <c r="G37">
        <v>22</v>
      </c>
    </row>
    <row r="38" spans="1:7">
      <c r="A38" t="s">
        <v>42</v>
      </c>
      <c r="B38">
        <v>1800</v>
      </c>
      <c r="C38">
        <v>0</v>
      </c>
      <c r="E38" t="s">
        <v>56</v>
      </c>
      <c r="F38">
        <v>164442</v>
      </c>
      <c r="G38">
        <v>30</v>
      </c>
    </row>
    <row r="39" spans="1:7">
      <c r="A39" t="s">
        <v>42</v>
      </c>
      <c r="B39">
        <v>29000</v>
      </c>
      <c r="C39">
        <v>0</v>
      </c>
      <c r="E39" t="s">
        <v>22</v>
      </c>
      <c r="F39">
        <f>62135+58743</f>
        <v>120878</v>
      </c>
      <c r="G39">
        <f>89+130</f>
        <v>219</v>
      </c>
    </row>
    <row r="40" spans="1:7">
      <c r="A40" t="s">
        <v>65</v>
      </c>
      <c r="B40">
        <v>2181</v>
      </c>
      <c r="C40">
        <v>0</v>
      </c>
      <c r="E40" t="s">
        <v>59</v>
      </c>
      <c r="F40">
        <v>144309</v>
      </c>
      <c r="G40">
        <v>173</v>
      </c>
    </row>
    <row r="41" spans="1:7">
      <c r="A41" t="s">
        <v>65</v>
      </c>
      <c r="B41">
        <v>101066</v>
      </c>
      <c r="C41">
        <v>193</v>
      </c>
      <c r="E41" t="s">
        <v>57</v>
      </c>
      <c r="F41">
        <v>142986</v>
      </c>
      <c r="G41">
        <v>32</v>
      </c>
    </row>
    <row r="42" spans="1:7">
      <c r="A42" t="s">
        <v>65</v>
      </c>
      <c r="B42">
        <v>49749</v>
      </c>
      <c r="C42">
        <v>51</v>
      </c>
      <c r="E42" t="s">
        <v>68</v>
      </c>
      <c r="F42">
        <v>161699</v>
      </c>
      <c r="G42">
        <v>303</v>
      </c>
    </row>
    <row r="43" spans="1:7">
      <c r="A43" t="s">
        <v>65</v>
      </c>
      <c r="B43">
        <v>33129</v>
      </c>
      <c r="C43">
        <v>44</v>
      </c>
      <c r="E43" t="s">
        <v>23</v>
      </c>
      <c r="F43">
        <v>235221</v>
      </c>
      <c r="G43">
        <v>279</v>
      </c>
    </row>
    <row r="44" spans="1:7">
      <c r="A44" t="s">
        <v>65</v>
      </c>
      <c r="B44">
        <v>21719</v>
      </c>
      <c r="C44">
        <v>81</v>
      </c>
    </row>
    <row r="45" spans="1:7">
      <c r="A45" t="s">
        <v>65</v>
      </c>
      <c r="B45">
        <v>34965</v>
      </c>
      <c r="C45">
        <v>136</v>
      </c>
    </row>
    <row r="46" spans="1:7">
      <c r="A46" t="s">
        <v>65</v>
      </c>
      <c r="B46">
        <v>289789</v>
      </c>
      <c r="C46">
        <v>742</v>
      </c>
    </row>
    <row r="47" spans="1:7">
      <c r="A47" t="s">
        <v>65</v>
      </c>
      <c r="B47">
        <v>22230</v>
      </c>
      <c r="C47">
        <v>130</v>
      </c>
    </row>
    <row r="48" spans="1:7">
      <c r="A48" t="s">
        <v>65</v>
      </c>
      <c r="B48">
        <v>40672</v>
      </c>
      <c r="C48">
        <v>111</v>
      </c>
    </row>
    <row r="49" spans="1:3">
      <c r="A49" t="s">
        <v>80</v>
      </c>
      <c r="B49">
        <v>30534</v>
      </c>
      <c r="C49">
        <v>39</v>
      </c>
    </row>
    <row r="50" spans="1:3">
      <c r="A50" t="s">
        <v>80</v>
      </c>
      <c r="B50">
        <v>3732</v>
      </c>
      <c r="C50">
        <v>68</v>
      </c>
    </row>
    <row r="51" spans="1:3">
      <c r="A51" t="s">
        <v>80</v>
      </c>
      <c r="B51">
        <v>22450</v>
      </c>
      <c r="C51">
        <v>0</v>
      </c>
    </row>
    <row r="52" spans="1:3">
      <c r="A52" t="s">
        <v>80</v>
      </c>
      <c r="B52">
        <v>43831</v>
      </c>
      <c r="C52">
        <v>69</v>
      </c>
    </row>
    <row r="53" spans="1:3">
      <c r="A53" t="s">
        <v>80</v>
      </c>
      <c r="B53">
        <v>5358</v>
      </c>
      <c r="C53">
        <v>21</v>
      </c>
    </row>
    <row r="54" spans="1:3">
      <c r="A54" t="s">
        <v>43</v>
      </c>
      <c r="B54">
        <v>7400</v>
      </c>
      <c r="C54">
        <v>0</v>
      </c>
    </row>
    <row r="55" spans="1:3">
      <c r="A55" t="s">
        <v>43</v>
      </c>
      <c r="B55">
        <v>2000</v>
      </c>
      <c r="C55">
        <v>0</v>
      </c>
    </row>
    <row r="56" spans="1:3">
      <c r="A56" t="s">
        <v>43</v>
      </c>
      <c r="B56">
        <v>28970</v>
      </c>
      <c r="C56">
        <v>30</v>
      </c>
    </row>
    <row r="57" spans="1:3">
      <c r="A57" t="s">
        <v>43</v>
      </c>
      <c r="B57">
        <v>14674</v>
      </c>
      <c r="C57">
        <v>26</v>
      </c>
    </row>
    <row r="58" spans="1:3">
      <c r="A58" t="s">
        <v>43</v>
      </c>
      <c r="B58">
        <v>5940</v>
      </c>
      <c r="C58">
        <v>60</v>
      </c>
    </row>
    <row r="59" spans="1:3">
      <c r="A59" t="s">
        <v>43</v>
      </c>
      <c r="B59">
        <v>11786</v>
      </c>
      <c r="C59">
        <v>15</v>
      </c>
    </row>
    <row r="60" spans="1:3">
      <c r="A60" t="s">
        <v>43</v>
      </c>
      <c r="B60">
        <v>44190</v>
      </c>
      <c r="C60">
        <v>10</v>
      </c>
    </row>
    <row r="61" spans="1:3">
      <c r="A61" t="s">
        <v>43</v>
      </c>
      <c r="B61">
        <v>14500</v>
      </c>
      <c r="C61">
        <v>0</v>
      </c>
    </row>
    <row r="62" spans="1:3">
      <c r="A62" t="s">
        <v>43</v>
      </c>
      <c r="B62">
        <v>40600</v>
      </c>
      <c r="C62">
        <v>0</v>
      </c>
    </row>
    <row r="63" spans="1:3">
      <c r="A63" t="s">
        <v>44</v>
      </c>
      <c r="B63">
        <v>12775</v>
      </c>
      <c r="C63">
        <v>25</v>
      </c>
    </row>
    <row r="64" spans="1:3">
      <c r="A64" t="s">
        <v>44</v>
      </c>
      <c r="B64">
        <v>9177</v>
      </c>
      <c r="C64">
        <v>23</v>
      </c>
    </row>
    <row r="65" spans="1:3">
      <c r="A65" t="s">
        <v>44</v>
      </c>
      <c r="B65">
        <v>2000</v>
      </c>
      <c r="C65">
        <v>0</v>
      </c>
    </row>
    <row r="66" spans="1:3">
      <c r="A66" t="s">
        <v>44</v>
      </c>
      <c r="B66">
        <v>4000</v>
      </c>
      <c r="C66">
        <v>0</v>
      </c>
    </row>
    <row r="67" spans="1:3">
      <c r="A67" t="s">
        <v>44</v>
      </c>
      <c r="B67">
        <v>5800</v>
      </c>
      <c r="C67">
        <v>0</v>
      </c>
    </row>
    <row r="68" spans="1:3">
      <c r="A68" t="s">
        <v>44</v>
      </c>
      <c r="B68">
        <v>33671</v>
      </c>
      <c r="C68">
        <v>900</v>
      </c>
    </row>
    <row r="69" spans="1:3">
      <c r="A69" t="s">
        <v>44</v>
      </c>
      <c r="B69">
        <v>54847</v>
      </c>
      <c r="C69">
        <v>556</v>
      </c>
    </row>
    <row r="70" spans="1:3">
      <c r="A70" t="s">
        <v>44</v>
      </c>
      <c r="B70">
        <v>32450</v>
      </c>
      <c r="C70">
        <v>0</v>
      </c>
    </row>
    <row r="71" spans="1:3">
      <c r="A71" t="s">
        <v>44</v>
      </c>
      <c r="B71">
        <v>6875</v>
      </c>
      <c r="C71">
        <v>25</v>
      </c>
    </row>
    <row r="72" spans="1:3">
      <c r="A72" t="s">
        <v>45</v>
      </c>
      <c r="B72">
        <v>101259</v>
      </c>
      <c r="C72">
        <v>41</v>
      </c>
    </row>
    <row r="73" spans="1:3">
      <c r="A73" t="s">
        <v>45</v>
      </c>
      <c r="B73">
        <v>48800</v>
      </c>
      <c r="C73">
        <v>0</v>
      </c>
    </row>
    <row r="74" spans="1:3">
      <c r="A74" t="s">
        <v>45</v>
      </c>
      <c r="B74">
        <v>33173</v>
      </c>
      <c r="C74">
        <v>28</v>
      </c>
    </row>
    <row r="75" spans="1:3">
      <c r="A75" t="s">
        <v>45</v>
      </c>
      <c r="B75">
        <v>56901</v>
      </c>
      <c r="C75">
        <v>0</v>
      </c>
    </row>
    <row r="76" spans="1:3">
      <c r="A76" t="s">
        <v>45</v>
      </c>
      <c r="B76">
        <v>290531</v>
      </c>
      <c r="C76">
        <v>77</v>
      </c>
    </row>
    <row r="77" spans="1:3">
      <c r="A77" t="s">
        <v>45</v>
      </c>
      <c r="B77">
        <v>63143</v>
      </c>
      <c r="C77">
        <v>17</v>
      </c>
    </row>
    <row r="78" spans="1:3">
      <c r="A78" t="s">
        <v>58</v>
      </c>
      <c r="B78">
        <v>13028</v>
      </c>
      <c r="C78">
        <v>72</v>
      </c>
    </row>
    <row r="79" spans="1:3">
      <c r="A79" t="s">
        <v>58</v>
      </c>
      <c r="B79">
        <v>11400</v>
      </c>
      <c r="C79">
        <v>0</v>
      </c>
    </row>
    <row r="80" spans="1:3">
      <c r="A80" t="s">
        <v>58</v>
      </c>
      <c r="B80">
        <v>8682</v>
      </c>
      <c r="C80">
        <v>18</v>
      </c>
    </row>
    <row r="81" spans="1:3">
      <c r="A81" t="s">
        <v>58</v>
      </c>
      <c r="B81">
        <v>4001</v>
      </c>
      <c r="C81">
        <v>4</v>
      </c>
    </row>
    <row r="82" spans="1:3">
      <c r="A82" t="s">
        <v>58</v>
      </c>
      <c r="B82">
        <v>23200</v>
      </c>
      <c r="C82">
        <v>0</v>
      </c>
    </row>
    <row r="83" spans="1:3">
      <c r="A83" t="s">
        <v>58</v>
      </c>
      <c r="B83">
        <v>46890</v>
      </c>
      <c r="C83">
        <v>110</v>
      </c>
    </row>
    <row r="84" spans="1:3">
      <c r="A84" t="s">
        <v>58</v>
      </c>
      <c r="B84">
        <v>10180</v>
      </c>
      <c r="C84">
        <v>0</v>
      </c>
    </row>
    <row r="85" spans="1:3">
      <c r="A85" t="s">
        <v>58</v>
      </c>
      <c r="B85">
        <v>9131</v>
      </c>
      <c r="C85">
        <v>69</v>
      </c>
    </row>
    <row r="86" spans="1:3">
      <c r="A86" t="s">
        <v>62</v>
      </c>
      <c r="B86">
        <v>1800</v>
      </c>
      <c r="C86">
        <v>0</v>
      </c>
    </row>
    <row r="87" spans="1:3">
      <c r="A87" t="s">
        <v>62</v>
      </c>
      <c r="B87">
        <v>595</v>
      </c>
      <c r="C87">
        <v>0</v>
      </c>
    </row>
    <row r="88" spans="1:3">
      <c r="A88" t="s">
        <v>62</v>
      </c>
      <c r="B88">
        <v>66834</v>
      </c>
      <c r="C88">
        <v>1101</v>
      </c>
    </row>
    <row r="89" spans="1:3">
      <c r="A89" t="s">
        <v>15</v>
      </c>
      <c r="B89">
        <v>2977</v>
      </c>
      <c r="C89">
        <v>7</v>
      </c>
    </row>
    <row r="90" spans="1:3">
      <c r="A90" t="s">
        <v>15</v>
      </c>
      <c r="B90">
        <v>12990</v>
      </c>
      <c r="C90">
        <v>0</v>
      </c>
    </row>
    <row r="91" spans="1:3">
      <c r="A91" t="s">
        <v>15</v>
      </c>
      <c r="B91">
        <v>1695</v>
      </c>
      <c r="C91">
        <v>4</v>
      </c>
    </row>
    <row r="92" spans="1:3">
      <c r="A92" t="s">
        <v>15</v>
      </c>
      <c r="B92">
        <v>12130</v>
      </c>
      <c r="C92">
        <v>36</v>
      </c>
    </row>
    <row r="93" spans="1:3">
      <c r="A93" t="s">
        <v>15</v>
      </c>
      <c r="B93">
        <v>87751</v>
      </c>
      <c r="C93">
        <v>177</v>
      </c>
    </row>
    <row r="94" spans="1:3">
      <c r="A94" t="s">
        <v>15</v>
      </c>
      <c r="B94">
        <v>13746</v>
      </c>
      <c r="C94">
        <v>7</v>
      </c>
    </row>
    <row r="95" spans="1:3">
      <c r="A95" t="s">
        <v>69</v>
      </c>
      <c r="B95">
        <v>9320</v>
      </c>
      <c r="C95">
        <v>0</v>
      </c>
    </row>
    <row r="96" spans="1:3">
      <c r="A96" t="s">
        <v>69</v>
      </c>
      <c r="B96">
        <v>23750</v>
      </c>
      <c r="C96">
        <v>0</v>
      </c>
    </row>
    <row r="97" spans="1:3">
      <c r="A97" t="s">
        <v>46</v>
      </c>
      <c r="B97">
        <v>5157</v>
      </c>
      <c r="C97">
        <v>43</v>
      </c>
    </row>
    <row r="98" spans="1:3">
      <c r="A98" t="s">
        <v>46</v>
      </c>
      <c r="B98">
        <v>700</v>
      </c>
      <c r="C98">
        <v>0</v>
      </c>
    </row>
    <row r="99" spans="1:3">
      <c r="A99" t="s">
        <v>46</v>
      </c>
      <c r="B99">
        <v>20000</v>
      </c>
      <c r="C99">
        <v>0</v>
      </c>
    </row>
    <row r="100" spans="1:3">
      <c r="A100" t="s">
        <v>46</v>
      </c>
      <c r="B100">
        <v>2000</v>
      </c>
      <c r="C100">
        <v>0</v>
      </c>
    </row>
    <row r="101" spans="1:3">
      <c r="A101" t="s">
        <v>46</v>
      </c>
      <c r="B101">
        <v>5300</v>
      </c>
      <c r="C101">
        <v>0</v>
      </c>
    </row>
    <row r="102" spans="1:3">
      <c r="A102" t="s">
        <v>46</v>
      </c>
      <c r="B102">
        <v>46085</v>
      </c>
      <c r="C102">
        <v>15</v>
      </c>
    </row>
    <row r="103" spans="1:3">
      <c r="A103" t="s">
        <v>46</v>
      </c>
      <c r="B103">
        <v>4400</v>
      </c>
      <c r="C103">
        <v>0</v>
      </c>
    </row>
    <row r="104" spans="1:3">
      <c r="A104" t="s">
        <v>46</v>
      </c>
      <c r="B104">
        <v>27000</v>
      </c>
      <c r="C104">
        <v>0</v>
      </c>
    </row>
    <row r="105" spans="1:3">
      <c r="A105" t="s">
        <v>46</v>
      </c>
      <c r="B105">
        <v>840</v>
      </c>
      <c r="C105">
        <v>0</v>
      </c>
    </row>
    <row r="106" spans="1:3">
      <c r="A106" t="s">
        <v>46</v>
      </c>
      <c r="B106">
        <v>35640</v>
      </c>
      <c r="C106">
        <v>0</v>
      </c>
    </row>
    <row r="107" spans="1:3">
      <c r="A107" t="s">
        <v>61</v>
      </c>
      <c r="B107">
        <v>7400</v>
      </c>
      <c r="C107">
        <v>0</v>
      </c>
    </row>
    <row r="108" spans="1:3">
      <c r="A108" t="s">
        <v>61</v>
      </c>
      <c r="B108">
        <v>3800</v>
      </c>
      <c r="C108">
        <v>0</v>
      </c>
    </row>
    <row r="109" spans="1:3">
      <c r="A109" t="s">
        <v>61</v>
      </c>
      <c r="B109">
        <v>21300</v>
      </c>
      <c r="C109">
        <v>0</v>
      </c>
    </row>
    <row r="110" spans="1:3">
      <c r="A110" t="s">
        <v>61</v>
      </c>
      <c r="B110">
        <v>20400</v>
      </c>
      <c r="C110">
        <v>0</v>
      </c>
    </row>
    <row r="111" spans="1:3">
      <c r="A111" t="s">
        <v>61</v>
      </c>
      <c r="B111">
        <v>43442</v>
      </c>
      <c r="C111">
        <v>120</v>
      </c>
    </row>
    <row r="112" spans="1:3">
      <c r="A112" t="s">
        <v>61</v>
      </c>
      <c r="B112">
        <v>28452</v>
      </c>
      <c r="C112">
        <v>210</v>
      </c>
    </row>
    <row r="113" spans="1:3">
      <c r="A113" t="s">
        <v>61</v>
      </c>
      <c r="B113">
        <v>21440</v>
      </c>
      <c r="C113">
        <v>50</v>
      </c>
    </row>
    <row r="114" spans="1:3">
      <c r="A114" t="s">
        <v>61</v>
      </c>
      <c r="B114">
        <v>2200</v>
      </c>
      <c r="C114">
        <v>0</v>
      </c>
    </row>
    <row r="115" spans="1:3">
      <c r="A115" t="s">
        <v>66</v>
      </c>
      <c r="B115">
        <v>2181</v>
      </c>
      <c r="C115">
        <v>19</v>
      </c>
    </row>
    <row r="116" spans="1:3">
      <c r="A116" t="s">
        <v>66</v>
      </c>
      <c r="B116">
        <v>3000</v>
      </c>
      <c r="C116">
        <v>0</v>
      </c>
    </row>
    <row r="117" spans="1:3">
      <c r="A117" t="s">
        <v>66</v>
      </c>
      <c r="B117">
        <v>3600</v>
      </c>
      <c r="C117">
        <v>0</v>
      </c>
    </row>
    <row r="118" spans="1:3">
      <c r="A118" t="s">
        <v>66</v>
      </c>
      <c r="B118">
        <v>21800</v>
      </c>
      <c r="C118">
        <v>0</v>
      </c>
    </row>
    <row r="119" spans="1:3">
      <c r="A119" t="s">
        <v>66</v>
      </c>
      <c r="B119">
        <v>11264</v>
      </c>
      <c r="C119">
        <v>36</v>
      </c>
    </row>
    <row r="120" spans="1:3">
      <c r="A120" t="s">
        <v>66</v>
      </c>
      <c r="B120">
        <v>10388</v>
      </c>
      <c r="C120">
        <v>12</v>
      </c>
    </row>
    <row r="121" spans="1:3">
      <c r="A121" t="s">
        <v>66</v>
      </c>
      <c r="B121">
        <v>7972</v>
      </c>
      <c r="C121">
        <v>28</v>
      </c>
    </row>
    <row r="122" spans="1:3">
      <c r="A122" t="s">
        <v>66</v>
      </c>
      <c r="B122">
        <v>25223</v>
      </c>
      <c r="C122">
        <v>76</v>
      </c>
    </row>
    <row r="123" spans="1:3">
      <c r="A123" t="s">
        <v>66</v>
      </c>
      <c r="B123">
        <v>57365</v>
      </c>
      <c r="C123">
        <v>35</v>
      </c>
    </row>
    <row r="124" spans="1:3">
      <c r="A124" t="s">
        <v>66</v>
      </c>
      <c r="B124">
        <v>7985</v>
      </c>
      <c r="C124">
        <v>15</v>
      </c>
    </row>
    <row r="125" spans="1:3">
      <c r="A125" t="s">
        <v>78</v>
      </c>
      <c r="B125">
        <v>2732</v>
      </c>
      <c r="C125">
        <v>30</v>
      </c>
    </row>
    <row r="126" spans="1:3">
      <c r="A126" t="s">
        <v>78</v>
      </c>
      <c r="B126">
        <v>3140</v>
      </c>
      <c r="C126">
        <v>30</v>
      </c>
    </row>
    <row r="127" spans="1:3">
      <c r="A127" t="s">
        <v>78</v>
      </c>
      <c r="B127">
        <v>3140</v>
      </c>
      <c r="C127">
        <v>0</v>
      </c>
    </row>
    <row r="128" spans="1:3">
      <c r="A128" t="s">
        <v>63</v>
      </c>
      <c r="B128">
        <v>24250</v>
      </c>
      <c r="C128">
        <v>510</v>
      </c>
    </row>
    <row r="129" spans="1:3">
      <c r="A129" t="s">
        <v>47</v>
      </c>
      <c r="B129">
        <v>3300</v>
      </c>
      <c r="C129">
        <v>0</v>
      </c>
    </row>
    <row r="130" spans="1:3">
      <c r="A130" t="s">
        <v>47</v>
      </c>
      <c r="B130">
        <v>3296</v>
      </c>
      <c r="C130">
        <v>4</v>
      </c>
    </row>
    <row r="131" spans="1:3">
      <c r="A131" t="s">
        <v>47</v>
      </c>
      <c r="B131">
        <v>3800</v>
      </c>
      <c r="C131">
        <v>0</v>
      </c>
    </row>
    <row r="132" spans="1:3">
      <c r="A132" t="s">
        <v>47</v>
      </c>
      <c r="B132">
        <v>3738</v>
      </c>
      <c r="C132">
        <v>62</v>
      </c>
    </row>
    <row r="133" spans="1:3">
      <c r="A133" t="s">
        <v>47</v>
      </c>
      <c r="B133">
        <v>1400</v>
      </c>
      <c r="C133">
        <v>0</v>
      </c>
    </row>
    <row r="134" spans="1:3">
      <c r="A134" t="s">
        <v>47</v>
      </c>
      <c r="B134">
        <v>1393</v>
      </c>
      <c r="C134">
        <v>7</v>
      </c>
    </row>
    <row r="135" spans="1:3">
      <c r="A135" t="s">
        <v>47</v>
      </c>
      <c r="B135">
        <v>7100</v>
      </c>
      <c r="C135">
        <v>0</v>
      </c>
    </row>
    <row r="136" spans="1:3">
      <c r="A136" t="s">
        <v>47</v>
      </c>
      <c r="B136">
        <v>5284</v>
      </c>
      <c r="C136">
        <v>16</v>
      </c>
    </row>
    <row r="137" spans="1:3">
      <c r="A137" t="s">
        <v>47</v>
      </c>
      <c r="B137">
        <v>4000</v>
      </c>
      <c r="C137">
        <v>0</v>
      </c>
    </row>
    <row r="138" spans="1:3">
      <c r="A138" t="s">
        <v>47</v>
      </c>
      <c r="B138">
        <v>26200</v>
      </c>
      <c r="C138">
        <v>0</v>
      </c>
    </row>
    <row r="139" spans="1:3">
      <c r="A139" t="s">
        <v>47</v>
      </c>
      <c r="B139">
        <v>55100</v>
      </c>
      <c r="C139">
        <v>0</v>
      </c>
    </row>
    <row r="140" spans="1:3">
      <c r="A140" t="s">
        <v>47</v>
      </c>
      <c r="B140">
        <v>30258</v>
      </c>
      <c r="C140">
        <v>142</v>
      </c>
    </row>
    <row r="141" spans="1:3">
      <c r="A141" t="s">
        <v>47</v>
      </c>
      <c r="B141">
        <v>12400</v>
      </c>
      <c r="C141">
        <v>0</v>
      </c>
    </row>
    <row r="142" spans="1:3">
      <c r="A142" t="s">
        <v>47</v>
      </c>
      <c r="B142">
        <v>35476</v>
      </c>
      <c r="C142">
        <v>24</v>
      </c>
    </row>
    <row r="143" spans="1:3">
      <c r="A143" t="s">
        <v>47</v>
      </c>
      <c r="B143">
        <v>5890</v>
      </c>
      <c r="C143">
        <v>10</v>
      </c>
    </row>
    <row r="144" spans="1:3">
      <c r="A144" t="s">
        <v>48</v>
      </c>
      <c r="B144">
        <v>119060</v>
      </c>
      <c r="C144">
        <v>40</v>
      </c>
    </row>
    <row r="145" spans="1:3">
      <c r="A145" t="s">
        <v>48</v>
      </c>
      <c r="B145">
        <v>69768</v>
      </c>
      <c r="C145">
        <v>32</v>
      </c>
    </row>
    <row r="146" spans="1:3">
      <c r="A146" t="s">
        <v>48</v>
      </c>
      <c r="B146">
        <v>19803</v>
      </c>
      <c r="C146">
        <v>0</v>
      </c>
    </row>
    <row r="147" spans="1:3">
      <c r="A147" t="s">
        <v>48</v>
      </c>
      <c r="B147">
        <v>43000</v>
      </c>
      <c r="C147">
        <v>0</v>
      </c>
    </row>
    <row r="148" spans="1:3">
      <c r="A148" t="s">
        <v>48</v>
      </c>
      <c r="B148">
        <v>241359</v>
      </c>
      <c r="C148">
        <v>60</v>
      </c>
    </row>
    <row r="149" spans="1:3">
      <c r="A149" t="s">
        <v>48</v>
      </c>
      <c r="B149">
        <v>66185</v>
      </c>
      <c r="C149">
        <v>55</v>
      </c>
    </row>
    <row r="150" spans="1:3">
      <c r="A150" t="s">
        <v>67</v>
      </c>
      <c r="B150">
        <v>9970</v>
      </c>
      <c r="C150">
        <v>86</v>
      </c>
    </row>
    <row r="151" spans="1:3">
      <c r="A151" t="s">
        <v>67</v>
      </c>
      <c r="B151">
        <v>15753</v>
      </c>
      <c r="C151">
        <v>47</v>
      </c>
    </row>
    <row r="152" spans="1:3">
      <c r="A152" t="s">
        <v>67</v>
      </c>
      <c r="B152">
        <v>7869</v>
      </c>
      <c r="C152">
        <v>31</v>
      </c>
    </row>
    <row r="153" spans="1:3">
      <c r="A153" t="s">
        <v>67</v>
      </c>
      <c r="B153">
        <v>7976</v>
      </c>
      <c r="C153">
        <v>24</v>
      </c>
    </row>
    <row r="154" spans="1:3">
      <c r="A154" t="s">
        <v>67</v>
      </c>
      <c r="B154">
        <v>11600</v>
      </c>
      <c r="C154">
        <v>0</v>
      </c>
    </row>
    <row r="155" spans="1:3">
      <c r="A155" t="s">
        <v>67</v>
      </c>
      <c r="B155">
        <v>37722</v>
      </c>
      <c r="C155">
        <v>179</v>
      </c>
    </row>
    <row r="156" spans="1:3">
      <c r="A156" t="s">
        <v>67</v>
      </c>
      <c r="B156">
        <v>65201</v>
      </c>
      <c r="C156">
        <v>29</v>
      </c>
    </row>
    <row r="157" spans="1:3">
      <c r="A157" t="s">
        <v>67</v>
      </c>
      <c r="B157">
        <v>16369</v>
      </c>
      <c r="C157">
        <v>131</v>
      </c>
    </row>
    <row r="158" spans="1:3">
      <c r="A158" t="s">
        <v>49</v>
      </c>
      <c r="B158">
        <v>9697</v>
      </c>
      <c r="C158">
        <v>3</v>
      </c>
    </row>
    <row r="159" spans="1:3">
      <c r="A159" t="s">
        <v>49</v>
      </c>
      <c r="B159">
        <v>34060</v>
      </c>
      <c r="C159">
        <v>190</v>
      </c>
    </row>
    <row r="160" spans="1:3">
      <c r="A160" t="s">
        <v>49</v>
      </c>
      <c r="B160">
        <v>12629</v>
      </c>
      <c r="C160">
        <v>45</v>
      </c>
    </row>
    <row r="161" spans="1:3">
      <c r="A161" t="s">
        <v>49</v>
      </c>
      <c r="B161">
        <v>34060</v>
      </c>
      <c r="C161">
        <v>0</v>
      </c>
    </row>
    <row r="162" spans="1:3">
      <c r="A162" t="s">
        <v>49</v>
      </c>
      <c r="B162">
        <v>2595</v>
      </c>
      <c r="C162">
        <v>5</v>
      </c>
    </row>
    <row r="163" spans="1:3">
      <c r="A163" t="s">
        <v>49</v>
      </c>
      <c r="B163">
        <v>9173</v>
      </c>
      <c r="C163">
        <v>13</v>
      </c>
    </row>
    <row r="164" spans="1:3">
      <c r="A164" t="s">
        <v>49</v>
      </c>
      <c r="B164">
        <v>40600</v>
      </c>
      <c r="C164">
        <v>0</v>
      </c>
    </row>
    <row r="165" spans="1:3">
      <c r="A165" t="s">
        <v>49</v>
      </c>
      <c r="B165">
        <v>44101</v>
      </c>
      <c r="C165">
        <v>89</v>
      </c>
    </row>
    <row r="166" spans="1:3">
      <c r="A166" t="s">
        <v>49</v>
      </c>
      <c r="B166">
        <v>10475</v>
      </c>
      <c r="C166">
        <v>25</v>
      </c>
    </row>
    <row r="167" spans="1:3">
      <c r="A167" t="s">
        <v>49</v>
      </c>
      <c r="B167">
        <v>1997</v>
      </c>
      <c r="C167">
        <v>3</v>
      </c>
    </row>
    <row r="168" spans="1:3">
      <c r="A168" t="s">
        <v>50</v>
      </c>
      <c r="B168">
        <v>5362</v>
      </c>
      <c r="C168">
        <v>38</v>
      </c>
    </row>
    <row r="169" spans="1:3">
      <c r="A169" t="s">
        <v>50</v>
      </c>
      <c r="B169">
        <v>3787</v>
      </c>
      <c r="C169">
        <v>13</v>
      </c>
    </row>
    <row r="170" spans="1:3">
      <c r="A170" t="s">
        <v>50</v>
      </c>
      <c r="B170">
        <v>1398</v>
      </c>
      <c r="C170">
        <v>2</v>
      </c>
    </row>
    <row r="171" spans="1:3">
      <c r="A171" t="s">
        <v>50</v>
      </c>
      <c r="B171">
        <v>2396</v>
      </c>
      <c r="C171">
        <v>4</v>
      </c>
    </row>
    <row r="172" spans="1:3">
      <c r="A172" t="s">
        <v>50</v>
      </c>
      <c r="B172">
        <v>5938</v>
      </c>
      <c r="C172">
        <v>62</v>
      </c>
    </row>
    <row r="173" spans="1:3">
      <c r="A173" t="s">
        <v>50</v>
      </c>
      <c r="B173">
        <v>300</v>
      </c>
      <c r="C173">
        <v>0</v>
      </c>
    </row>
    <row r="174" spans="1:3">
      <c r="A174" t="s">
        <v>50</v>
      </c>
      <c r="B174">
        <v>23200</v>
      </c>
      <c r="C174">
        <v>0</v>
      </c>
    </row>
    <row r="175" spans="1:3">
      <c r="A175" t="s">
        <v>50</v>
      </c>
      <c r="B175">
        <v>39785</v>
      </c>
      <c r="C175">
        <v>195</v>
      </c>
    </row>
    <row r="176" spans="1:3">
      <c r="A176" t="s">
        <v>50</v>
      </c>
      <c r="B176">
        <v>8860</v>
      </c>
      <c r="C176">
        <v>40</v>
      </c>
    </row>
    <row r="177" spans="1:3">
      <c r="A177" t="s">
        <v>50</v>
      </c>
      <c r="B177">
        <v>5753</v>
      </c>
      <c r="C177">
        <v>47</v>
      </c>
    </row>
    <row r="178" spans="1:3">
      <c r="A178" t="s">
        <v>77</v>
      </c>
      <c r="B178">
        <v>16978</v>
      </c>
      <c r="C178">
        <v>0</v>
      </c>
    </row>
    <row r="179" spans="1:3">
      <c r="A179" t="s">
        <v>77</v>
      </c>
      <c r="B179">
        <v>29080</v>
      </c>
      <c r="C179">
        <v>100</v>
      </c>
    </row>
    <row r="180" spans="1:3">
      <c r="A180" t="s">
        <v>51</v>
      </c>
      <c r="B180">
        <v>10056</v>
      </c>
      <c r="C180">
        <v>44</v>
      </c>
    </row>
    <row r="181" spans="1:3">
      <c r="A181" t="s">
        <v>51</v>
      </c>
      <c r="B181">
        <v>2000</v>
      </c>
      <c r="C181">
        <v>0</v>
      </c>
    </row>
    <row r="182" spans="1:3">
      <c r="A182" t="s">
        <v>51</v>
      </c>
      <c r="B182">
        <v>12200</v>
      </c>
      <c r="C182">
        <v>0</v>
      </c>
    </row>
    <row r="183" spans="1:3">
      <c r="A183" t="s">
        <v>51</v>
      </c>
      <c r="B183">
        <v>15900</v>
      </c>
      <c r="C183">
        <v>0</v>
      </c>
    </row>
    <row r="184" spans="1:3">
      <c r="A184" t="s">
        <v>51</v>
      </c>
      <c r="B184">
        <v>32700</v>
      </c>
      <c r="C184">
        <v>0</v>
      </c>
    </row>
    <row r="185" spans="1:3">
      <c r="A185" t="s">
        <v>51</v>
      </c>
      <c r="B185">
        <v>46400</v>
      </c>
      <c r="C185">
        <v>0</v>
      </c>
    </row>
    <row r="186" spans="1:3">
      <c r="A186" t="s">
        <v>51</v>
      </c>
      <c r="B186">
        <v>393</v>
      </c>
      <c r="C186">
        <v>7</v>
      </c>
    </row>
    <row r="187" spans="1:3">
      <c r="A187" t="s">
        <v>51</v>
      </c>
      <c r="B187">
        <v>33300</v>
      </c>
      <c r="C187">
        <v>0</v>
      </c>
    </row>
    <row r="188" spans="1:3">
      <c r="A188" t="s">
        <v>51</v>
      </c>
      <c r="B188">
        <v>530</v>
      </c>
      <c r="C188">
        <v>0</v>
      </c>
    </row>
    <row r="189" spans="1:3">
      <c r="A189" t="s">
        <v>51</v>
      </c>
      <c r="B189">
        <v>17600</v>
      </c>
      <c r="C189">
        <v>0</v>
      </c>
    </row>
    <row r="190" spans="1:3">
      <c r="A190" t="s">
        <v>19</v>
      </c>
      <c r="B190">
        <v>13686</v>
      </c>
      <c r="C190">
        <v>27</v>
      </c>
    </row>
    <row r="191" spans="1:3">
      <c r="A191" t="s">
        <v>19</v>
      </c>
      <c r="B191">
        <v>3304</v>
      </c>
      <c r="C191">
        <v>7</v>
      </c>
    </row>
    <row r="192" spans="1:3">
      <c r="A192" t="s">
        <v>19</v>
      </c>
      <c r="B192">
        <v>10727</v>
      </c>
      <c r="C192">
        <v>14</v>
      </c>
    </row>
    <row r="193" spans="1:3">
      <c r="A193" t="s">
        <v>19</v>
      </c>
      <c r="B193">
        <v>1000</v>
      </c>
      <c r="C193">
        <v>0</v>
      </c>
    </row>
    <row r="194" spans="1:3">
      <c r="A194" t="s">
        <v>19</v>
      </c>
      <c r="B194">
        <v>24795</v>
      </c>
      <c r="C194">
        <v>4</v>
      </c>
    </row>
    <row r="195" spans="1:3">
      <c r="A195" t="s">
        <v>19</v>
      </c>
      <c r="B195">
        <v>3891</v>
      </c>
      <c r="C195">
        <v>0</v>
      </c>
    </row>
    <row r="196" spans="1:3">
      <c r="A196" t="s">
        <v>19</v>
      </c>
      <c r="B196">
        <v>68543</v>
      </c>
      <c r="C196">
        <v>49</v>
      </c>
    </row>
    <row r="197" spans="1:3">
      <c r="A197" t="s">
        <v>19</v>
      </c>
      <c r="B197">
        <v>15646</v>
      </c>
      <c r="C197">
        <v>15</v>
      </c>
    </row>
    <row r="198" spans="1:3">
      <c r="A198" t="s">
        <v>52</v>
      </c>
      <c r="B198">
        <v>9387</v>
      </c>
      <c r="C198">
        <v>13</v>
      </c>
    </row>
    <row r="199" spans="1:3">
      <c r="A199" t="s">
        <v>52</v>
      </c>
      <c r="B199">
        <v>12093</v>
      </c>
      <c r="C199">
        <v>7</v>
      </c>
    </row>
    <row r="200" spans="1:3">
      <c r="A200" t="s">
        <v>52</v>
      </c>
      <c r="B200">
        <v>3283</v>
      </c>
      <c r="C200">
        <v>17</v>
      </c>
    </row>
    <row r="201" spans="1:3">
      <c r="A201" t="s">
        <v>52</v>
      </c>
      <c r="B201">
        <v>3982</v>
      </c>
      <c r="C201">
        <v>18</v>
      </c>
    </row>
    <row r="202" spans="1:3">
      <c r="A202" t="s">
        <v>52</v>
      </c>
      <c r="B202">
        <v>46400</v>
      </c>
      <c r="C202">
        <v>0</v>
      </c>
    </row>
    <row r="203" spans="1:3">
      <c r="A203" t="s">
        <v>52</v>
      </c>
      <c r="B203">
        <v>47120</v>
      </c>
      <c r="C203">
        <v>142</v>
      </c>
    </row>
    <row r="204" spans="1:3">
      <c r="A204" t="s">
        <v>52</v>
      </c>
      <c r="B204">
        <v>21484</v>
      </c>
      <c r="C204">
        <v>16</v>
      </c>
    </row>
    <row r="205" spans="1:3">
      <c r="A205" t="s">
        <v>52</v>
      </c>
      <c r="B205">
        <v>7870</v>
      </c>
      <c r="C205">
        <v>30</v>
      </c>
    </row>
    <row r="206" spans="1:3">
      <c r="A206" t="s">
        <v>70</v>
      </c>
      <c r="B206">
        <v>12470</v>
      </c>
      <c r="C206">
        <v>110</v>
      </c>
    </row>
    <row r="207" spans="1:3">
      <c r="A207" t="s">
        <v>70</v>
      </c>
      <c r="B207">
        <v>19749</v>
      </c>
      <c r="C207">
        <v>51</v>
      </c>
    </row>
    <row r="208" spans="1:3">
      <c r="A208" t="s">
        <v>18</v>
      </c>
      <c r="B208">
        <v>36016</v>
      </c>
      <c r="C208">
        <v>26</v>
      </c>
    </row>
    <row r="209" spans="1:3">
      <c r="A209" t="s">
        <v>18</v>
      </c>
      <c r="B209">
        <v>79452</v>
      </c>
      <c r="C209">
        <v>88</v>
      </c>
    </row>
    <row r="210" spans="1:3">
      <c r="A210" t="s">
        <v>18</v>
      </c>
      <c r="B210">
        <v>8368</v>
      </c>
      <c r="C210">
        <v>19</v>
      </c>
    </row>
    <row r="211" spans="1:3">
      <c r="A211" t="s">
        <v>18</v>
      </c>
      <c r="B211">
        <v>565</v>
      </c>
      <c r="C211">
        <v>4</v>
      </c>
    </row>
    <row r="212" spans="1:3">
      <c r="A212" t="s">
        <v>18</v>
      </c>
      <c r="B212">
        <v>12077</v>
      </c>
      <c r="C212">
        <v>0</v>
      </c>
    </row>
    <row r="213" spans="1:3">
      <c r="A213" t="s">
        <v>18</v>
      </c>
      <c r="B213">
        <v>2583</v>
      </c>
      <c r="C213">
        <v>13</v>
      </c>
    </row>
    <row r="214" spans="1:3">
      <c r="A214" t="s">
        <v>18</v>
      </c>
      <c r="B214">
        <v>75589</v>
      </c>
      <c r="C214">
        <v>43</v>
      </c>
    </row>
    <row r="215" spans="1:3">
      <c r="A215" t="s">
        <v>18</v>
      </c>
      <c r="B215">
        <v>37929</v>
      </c>
      <c r="C215">
        <v>51</v>
      </c>
    </row>
    <row r="216" spans="1:3">
      <c r="A216" t="s">
        <v>18</v>
      </c>
      <c r="B216">
        <v>50881</v>
      </c>
      <c r="C216">
        <v>0</v>
      </c>
    </row>
    <row r="217" spans="1:3">
      <c r="A217" t="s">
        <v>53</v>
      </c>
      <c r="B217">
        <v>13100</v>
      </c>
      <c r="C217">
        <v>0</v>
      </c>
    </row>
    <row r="218" spans="1:3">
      <c r="A218" t="s">
        <v>53</v>
      </c>
      <c r="B218">
        <v>3000</v>
      </c>
      <c r="C218">
        <v>0</v>
      </c>
    </row>
    <row r="219" spans="1:3">
      <c r="A219" t="s">
        <v>53</v>
      </c>
      <c r="B219">
        <v>11450</v>
      </c>
      <c r="C219">
        <v>0</v>
      </c>
    </row>
    <row r="220" spans="1:3">
      <c r="A220" t="s">
        <v>53</v>
      </c>
      <c r="B220">
        <v>50</v>
      </c>
      <c r="C220">
        <v>0</v>
      </c>
    </row>
    <row r="221" spans="1:3">
      <c r="A221" t="s">
        <v>53</v>
      </c>
      <c r="B221">
        <v>700</v>
      </c>
      <c r="C221">
        <v>0</v>
      </c>
    </row>
    <row r="222" spans="1:3">
      <c r="A222" t="s">
        <v>53</v>
      </c>
      <c r="B222">
        <v>700</v>
      </c>
      <c r="C222">
        <v>0</v>
      </c>
    </row>
    <row r="223" spans="1:3">
      <c r="A223" t="s">
        <v>53</v>
      </c>
      <c r="B223">
        <v>12705</v>
      </c>
      <c r="C223">
        <v>0</v>
      </c>
    </row>
    <row r="224" spans="1:3">
      <c r="A224" t="s">
        <v>53</v>
      </c>
      <c r="B224">
        <v>47000</v>
      </c>
      <c r="C224">
        <v>0</v>
      </c>
    </row>
    <row r="225" spans="1:3">
      <c r="A225" t="s">
        <v>53</v>
      </c>
      <c r="B225">
        <v>18100</v>
      </c>
      <c r="C225">
        <v>0</v>
      </c>
    </row>
    <row r="226" spans="1:3">
      <c r="A226" t="s">
        <v>53</v>
      </c>
      <c r="B226">
        <v>1280</v>
      </c>
      <c r="C226">
        <v>0</v>
      </c>
    </row>
    <row r="227" spans="1:3">
      <c r="A227" t="s">
        <v>53</v>
      </c>
      <c r="B227">
        <v>23200</v>
      </c>
      <c r="C227">
        <v>0</v>
      </c>
    </row>
    <row r="228" spans="1:3">
      <c r="A228" t="s">
        <v>64</v>
      </c>
      <c r="B228">
        <v>124094</v>
      </c>
      <c r="C228">
        <v>536</v>
      </c>
    </row>
    <row r="229" spans="1:3">
      <c r="A229" t="s">
        <v>64</v>
      </c>
      <c r="B229">
        <v>76027</v>
      </c>
      <c r="C229">
        <v>141</v>
      </c>
    </row>
    <row r="230" spans="1:3">
      <c r="A230" t="s">
        <v>64</v>
      </c>
      <c r="B230">
        <v>19737</v>
      </c>
      <c r="C230">
        <v>66</v>
      </c>
    </row>
    <row r="231" spans="1:3">
      <c r="A231" t="s">
        <v>64</v>
      </c>
      <c r="B231">
        <v>2200</v>
      </c>
      <c r="C231">
        <v>0</v>
      </c>
    </row>
    <row r="232" spans="1:3">
      <c r="A232" t="s">
        <v>64</v>
      </c>
      <c r="B232">
        <v>12768</v>
      </c>
      <c r="C232">
        <v>32</v>
      </c>
    </row>
    <row r="233" spans="1:3">
      <c r="A233" t="s">
        <v>64</v>
      </c>
      <c r="B233">
        <v>32316</v>
      </c>
      <c r="C233">
        <v>84</v>
      </c>
    </row>
    <row r="234" spans="1:3">
      <c r="A234" t="s">
        <v>64</v>
      </c>
      <c r="B234">
        <v>20454</v>
      </c>
      <c r="C234">
        <v>287</v>
      </c>
    </row>
    <row r="235" spans="1:3">
      <c r="A235" t="s">
        <v>64</v>
      </c>
      <c r="B235">
        <v>241716</v>
      </c>
      <c r="C235">
        <v>1043</v>
      </c>
    </row>
    <row r="236" spans="1:3">
      <c r="A236" t="s">
        <v>64</v>
      </c>
      <c r="B236">
        <v>7300</v>
      </c>
      <c r="C236">
        <v>0</v>
      </c>
    </row>
    <row r="237" spans="1:3">
      <c r="A237" t="s">
        <v>64</v>
      </c>
      <c r="B237">
        <v>30151</v>
      </c>
      <c r="C237">
        <v>49</v>
      </c>
    </row>
    <row r="238" spans="1:3">
      <c r="A238" t="s">
        <v>64</v>
      </c>
      <c r="B238">
        <v>17097</v>
      </c>
      <c r="C238">
        <v>48</v>
      </c>
    </row>
    <row r="239" spans="1:3">
      <c r="A239" t="s">
        <v>54</v>
      </c>
      <c r="B239">
        <v>3000</v>
      </c>
      <c r="C239">
        <v>0</v>
      </c>
    </row>
    <row r="240" spans="1:3">
      <c r="A240" t="s">
        <v>54</v>
      </c>
      <c r="B240">
        <v>2000</v>
      </c>
      <c r="C240">
        <v>0</v>
      </c>
    </row>
    <row r="241" spans="1:3">
      <c r="A241" t="s">
        <v>54</v>
      </c>
      <c r="B241">
        <v>29500</v>
      </c>
      <c r="C241">
        <v>0</v>
      </c>
    </row>
    <row r="242" spans="1:3">
      <c r="A242" t="s">
        <v>54</v>
      </c>
      <c r="B242">
        <v>2200</v>
      </c>
      <c r="C242">
        <v>0</v>
      </c>
    </row>
    <row r="243" spans="1:3">
      <c r="A243" t="s">
        <v>54</v>
      </c>
      <c r="B243">
        <v>18400</v>
      </c>
      <c r="C243">
        <v>0</v>
      </c>
    </row>
    <row r="244" spans="1:3">
      <c r="A244" t="s">
        <v>54</v>
      </c>
      <c r="B244">
        <v>25299</v>
      </c>
      <c r="C244">
        <v>0</v>
      </c>
    </row>
    <row r="245" spans="1:3">
      <c r="A245" t="s">
        <v>54</v>
      </c>
      <c r="B245">
        <v>29000</v>
      </c>
      <c r="C245">
        <v>0</v>
      </c>
    </row>
    <row r="246" spans="1:3">
      <c r="A246" t="s">
        <v>54</v>
      </c>
      <c r="B246">
        <v>36400</v>
      </c>
      <c r="C246">
        <v>0</v>
      </c>
    </row>
    <row r="247" spans="1:3">
      <c r="A247" t="s">
        <v>54</v>
      </c>
      <c r="B247">
        <v>1180</v>
      </c>
      <c r="C247">
        <v>0</v>
      </c>
    </row>
    <row r="248" spans="1:3">
      <c r="A248" t="s">
        <v>54</v>
      </c>
      <c r="B248">
        <v>1180</v>
      </c>
      <c r="C248">
        <v>0</v>
      </c>
    </row>
    <row r="249" spans="1:3">
      <c r="A249" t="s">
        <v>20</v>
      </c>
      <c r="B249">
        <v>42942</v>
      </c>
      <c r="C249">
        <v>25</v>
      </c>
    </row>
    <row r="250" spans="1:3">
      <c r="A250" t="s">
        <v>20</v>
      </c>
      <c r="B250">
        <v>8990</v>
      </c>
      <c r="C250">
        <v>0</v>
      </c>
    </row>
    <row r="251" spans="1:3">
      <c r="A251" t="s">
        <v>20</v>
      </c>
      <c r="B251">
        <v>5594</v>
      </c>
      <c r="C251">
        <v>92</v>
      </c>
    </row>
    <row r="252" spans="1:3">
      <c r="A252" t="s">
        <v>20</v>
      </c>
      <c r="B252">
        <v>32594</v>
      </c>
      <c r="C252">
        <v>194</v>
      </c>
    </row>
    <row r="253" spans="1:3">
      <c r="A253" t="s">
        <v>20</v>
      </c>
      <c r="B253">
        <v>700</v>
      </c>
      <c r="C253">
        <v>0</v>
      </c>
    </row>
    <row r="254" spans="1:3">
      <c r="A254" t="s">
        <v>20</v>
      </c>
      <c r="B254">
        <v>39985</v>
      </c>
      <c r="C254">
        <v>33</v>
      </c>
    </row>
    <row r="255" spans="1:3">
      <c r="A255" t="s">
        <v>20</v>
      </c>
      <c r="B255">
        <v>39503</v>
      </c>
      <c r="C255">
        <v>264</v>
      </c>
    </row>
    <row r="256" spans="1:3">
      <c r="A256" t="s">
        <v>20</v>
      </c>
      <c r="B256">
        <v>40463</v>
      </c>
      <c r="C256">
        <v>138</v>
      </c>
    </row>
    <row r="257" spans="1:3">
      <c r="A257" t="s">
        <v>55</v>
      </c>
      <c r="B257">
        <v>6600</v>
      </c>
      <c r="C257">
        <v>0</v>
      </c>
    </row>
    <row r="258" spans="1:3">
      <c r="A258" t="s">
        <v>55</v>
      </c>
      <c r="B258">
        <v>2070</v>
      </c>
      <c r="C258">
        <v>930</v>
      </c>
    </row>
    <row r="259" spans="1:3">
      <c r="A259" t="s">
        <v>55</v>
      </c>
      <c r="B259">
        <v>42371</v>
      </c>
      <c r="C259">
        <v>0</v>
      </c>
    </row>
    <row r="260" spans="1:3">
      <c r="A260" t="s">
        <v>55</v>
      </c>
      <c r="B260">
        <v>4000</v>
      </c>
      <c r="C260">
        <v>0</v>
      </c>
    </row>
    <row r="261" spans="1:3">
      <c r="A261" t="s">
        <v>55</v>
      </c>
      <c r="B261">
        <v>5100</v>
      </c>
      <c r="C261">
        <v>0</v>
      </c>
    </row>
    <row r="262" spans="1:3">
      <c r="A262" t="s">
        <v>55</v>
      </c>
      <c r="B262">
        <v>45781</v>
      </c>
      <c r="C262">
        <v>0</v>
      </c>
    </row>
    <row r="263" spans="1:3">
      <c r="A263" t="s">
        <v>55</v>
      </c>
      <c r="B263">
        <v>34800</v>
      </c>
      <c r="C263">
        <v>0</v>
      </c>
    </row>
    <row r="264" spans="1:3">
      <c r="A264" t="s">
        <v>55</v>
      </c>
      <c r="B264">
        <v>25900</v>
      </c>
      <c r="C264">
        <v>0</v>
      </c>
    </row>
    <row r="265" spans="1:3">
      <c r="A265" t="s">
        <v>21</v>
      </c>
      <c r="B265">
        <v>2987</v>
      </c>
      <c r="C265">
        <v>0</v>
      </c>
    </row>
    <row r="266" spans="1:3">
      <c r="A266" t="s">
        <v>21</v>
      </c>
      <c r="B266">
        <v>2987</v>
      </c>
      <c r="C266">
        <v>0</v>
      </c>
    </row>
    <row r="267" spans="1:3">
      <c r="A267" t="s">
        <v>21</v>
      </c>
      <c r="B267">
        <v>13709</v>
      </c>
      <c r="C267">
        <v>9</v>
      </c>
    </row>
    <row r="268" spans="1:3">
      <c r="A268" t="s">
        <v>21</v>
      </c>
      <c r="B268">
        <v>22343</v>
      </c>
      <c r="C268">
        <v>13</v>
      </c>
    </row>
    <row r="269" spans="1:3">
      <c r="A269" t="s">
        <v>21</v>
      </c>
      <c r="B269">
        <v>8668</v>
      </c>
      <c r="C269">
        <v>0</v>
      </c>
    </row>
    <row r="270" spans="1:3">
      <c r="A270" t="s">
        <v>56</v>
      </c>
      <c r="B270">
        <v>9400</v>
      </c>
      <c r="C270">
        <v>0</v>
      </c>
    </row>
    <row r="271" spans="1:3">
      <c r="A271" t="s">
        <v>56</v>
      </c>
      <c r="B271">
        <v>2000</v>
      </c>
      <c r="C271">
        <v>0</v>
      </c>
    </row>
    <row r="272" spans="1:3">
      <c r="A272" t="s">
        <v>56</v>
      </c>
      <c r="B272">
        <v>11670</v>
      </c>
      <c r="C272">
        <v>30</v>
      </c>
    </row>
    <row r="273" spans="1:3">
      <c r="A273" t="s">
        <v>56</v>
      </c>
      <c r="B273">
        <v>12100</v>
      </c>
      <c r="C273">
        <v>0</v>
      </c>
    </row>
    <row r="274" spans="1:3">
      <c r="A274" t="s">
        <v>56</v>
      </c>
      <c r="B274">
        <v>7300</v>
      </c>
      <c r="C274">
        <v>0</v>
      </c>
    </row>
    <row r="275" spans="1:3">
      <c r="A275" t="s">
        <v>56</v>
      </c>
      <c r="B275">
        <v>46062</v>
      </c>
      <c r="C275">
        <v>0</v>
      </c>
    </row>
    <row r="276" spans="1:3">
      <c r="A276" t="s">
        <v>56</v>
      </c>
      <c r="B276">
        <v>28300</v>
      </c>
      <c r="C276">
        <v>0</v>
      </c>
    </row>
    <row r="277" spans="1:3">
      <c r="A277" t="s">
        <v>56</v>
      </c>
      <c r="B277">
        <v>1155</v>
      </c>
      <c r="C277">
        <v>0</v>
      </c>
    </row>
    <row r="278" spans="1:3">
      <c r="A278" t="s">
        <v>56</v>
      </c>
      <c r="B278">
        <v>46455</v>
      </c>
      <c r="C278">
        <v>0</v>
      </c>
    </row>
    <row r="279" spans="1:3">
      <c r="A279" t="s">
        <v>22</v>
      </c>
      <c r="B279">
        <v>598</v>
      </c>
      <c r="C279">
        <v>0</v>
      </c>
    </row>
    <row r="280" spans="1:3">
      <c r="A280" t="s">
        <v>22</v>
      </c>
      <c r="B280">
        <v>30379</v>
      </c>
      <c r="C280">
        <v>59</v>
      </c>
    </row>
    <row r="281" spans="1:3">
      <c r="A281" t="s">
        <v>22</v>
      </c>
      <c r="B281">
        <v>31158</v>
      </c>
      <c r="C281">
        <v>30</v>
      </c>
    </row>
    <row r="282" spans="1:3">
      <c r="A282" t="s">
        <v>73</v>
      </c>
      <c r="B282">
        <v>3593</v>
      </c>
      <c r="C282">
        <v>0</v>
      </c>
    </row>
    <row r="283" spans="1:3">
      <c r="A283" t="s">
        <v>73</v>
      </c>
      <c r="B283">
        <v>46700</v>
      </c>
      <c r="C283">
        <v>120</v>
      </c>
    </row>
    <row r="284" spans="1:3">
      <c r="A284" t="s">
        <v>73</v>
      </c>
      <c r="B284">
        <v>8450</v>
      </c>
      <c r="C284">
        <v>10</v>
      </c>
    </row>
    <row r="285" spans="1:3">
      <c r="A285" t="s">
        <v>59</v>
      </c>
      <c r="B285">
        <v>40</v>
      </c>
      <c r="C285">
        <v>0</v>
      </c>
    </row>
    <row r="286" spans="1:3">
      <c r="A286" t="s">
        <v>59</v>
      </c>
      <c r="B286">
        <v>2000</v>
      </c>
      <c r="C286">
        <v>0</v>
      </c>
    </row>
    <row r="287" spans="1:3">
      <c r="A287" t="s">
        <v>59</v>
      </c>
      <c r="B287">
        <v>5155</v>
      </c>
      <c r="C287">
        <v>42</v>
      </c>
    </row>
    <row r="288" spans="1:3">
      <c r="A288" t="s">
        <v>59</v>
      </c>
      <c r="B288">
        <v>2000</v>
      </c>
      <c r="C288">
        <v>0</v>
      </c>
    </row>
    <row r="289" spans="1:3">
      <c r="A289" t="s">
        <v>59</v>
      </c>
      <c r="B289">
        <v>19958</v>
      </c>
      <c r="C289">
        <v>42</v>
      </c>
    </row>
    <row r="290" spans="1:3">
      <c r="A290" t="s">
        <v>59</v>
      </c>
      <c r="B290">
        <v>1297</v>
      </c>
      <c r="C290">
        <v>3</v>
      </c>
    </row>
    <row r="291" spans="1:3">
      <c r="A291" t="s">
        <v>59</v>
      </c>
      <c r="B291">
        <v>4000</v>
      </c>
      <c r="C291">
        <v>0</v>
      </c>
    </row>
    <row r="292" spans="1:3">
      <c r="A292" t="s">
        <v>59</v>
      </c>
      <c r="B292">
        <v>80</v>
      </c>
      <c r="C292">
        <v>0</v>
      </c>
    </row>
    <row r="293" spans="1:3">
      <c r="A293" t="s">
        <v>59</v>
      </c>
      <c r="B293">
        <v>34800</v>
      </c>
      <c r="C293">
        <v>0</v>
      </c>
    </row>
    <row r="294" spans="1:3">
      <c r="A294" t="s">
        <v>59</v>
      </c>
      <c r="B294">
        <v>4361</v>
      </c>
      <c r="C294">
        <v>39</v>
      </c>
    </row>
    <row r="295" spans="1:3">
      <c r="A295" t="s">
        <v>59</v>
      </c>
      <c r="B295">
        <v>43618</v>
      </c>
      <c r="C295">
        <v>47</v>
      </c>
    </row>
    <row r="296" spans="1:3">
      <c r="A296" t="s">
        <v>59</v>
      </c>
      <c r="B296">
        <v>21500</v>
      </c>
      <c r="C296">
        <v>0</v>
      </c>
    </row>
    <row r="297" spans="1:3">
      <c r="A297" t="s">
        <v>59</v>
      </c>
      <c r="B297">
        <v>5500</v>
      </c>
      <c r="C297">
        <v>0</v>
      </c>
    </row>
    <row r="298" spans="1:3">
      <c r="A298" t="s">
        <v>57</v>
      </c>
      <c r="B298">
        <v>12800</v>
      </c>
      <c r="C298">
        <v>0</v>
      </c>
    </row>
    <row r="299" spans="1:3">
      <c r="A299" t="s">
        <v>57</v>
      </c>
      <c r="B299">
        <v>3894</v>
      </c>
      <c r="C299">
        <v>0</v>
      </c>
    </row>
    <row r="300" spans="1:3">
      <c r="A300" t="s">
        <v>57</v>
      </c>
      <c r="B300">
        <v>9200</v>
      </c>
      <c r="C300">
        <v>0</v>
      </c>
    </row>
    <row r="301" spans="1:3">
      <c r="A301" t="s">
        <v>57</v>
      </c>
      <c r="B301">
        <v>8200</v>
      </c>
      <c r="C301">
        <v>0</v>
      </c>
    </row>
    <row r="302" spans="1:3">
      <c r="A302" t="s">
        <v>57</v>
      </c>
      <c r="B302">
        <v>41503</v>
      </c>
      <c r="C302">
        <v>0</v>
      </c>
    </row>
    <row r="303" spans="1:3">
      <c r="A303" t="s">
        <v>57</v>
      </c>
      <c r="B303">
        <v>1940</v>
      </c>
      <c r="C303">
        <v>0</v>
      </c>
    </row>
    <row r="304" spans="1:3">
      <c r="A304" t="s">
        <v>57</v>
      </c>
      <c r="B304">
        <v>62529</v>
      </c>
      <c r="C304">
        <v>32</v>
      </c>
    </row>
    <row r="305" spans="1:3">
      <c r="A305" t="s">
        <v>57</v>
      </c>
      <c r="B305">
        <v>1460</v>
      </c>
      <c r="C305">
        <v>0</v>
      </c>
    </row>
    <row r="306" spans="1:3">
      <c r="A306" t="s">
        <v>57</v>
      </c>
      <c r="B306">
        <v>1460</v>
      </c>
      <c r="C306">
        <v>0</v>
      </c>
    </row>
    <row r="307" spans="1:3">
      <c r="A307" t="s">
        <v>68</v>
      </c>
      <c r="B307">
        <v>6545</v>
      </c>
      <c r="C307">
        <v>55</v>
      </c>
    </row>
    <row r="308" spans="1:3">
      <c r="A308" t="s">
        <v>68</v>
      </c>
      <c r="B308">
        <v>21600</v>
      </c>
      <c r="C308">
        <v>0</v>
      </c>
    </row>
    <row r="309" spans="1:3">
      <c r="A309" t="s">
        <v>68</v>
      </c>
      <c r="B309">
        <v>20738</v>
      </c>
      <c r="C309">
        <v>33</v>
      </c>
    </row>
    <row r="310" spans="1:3">
      <c r="A310" t="s">
        <v>68</v>
      </c>
      <c r="B310">
        <v>1092</v>
      </c>
      <c r="C310">
        <v>8</v>
      </c>
    </row>
    <row r="311" spans="1:3">
      <c r="A311" t="s">
        <v>68</v>
      </c>
      <c r="B311">
        <v>3987</v>
      </c>
      <c r="C311">
        <v>13</v>
      </c>
    </row>
    <row r="312" spans="1:3">
      <c r="A312" t="s">
        <v>68</v>
      </c>
      <c r="B312">
        <v>70</v>
      </c>
      <c r="C312">
        <v>10</v>
      </c>
    </row>
    <row r="313" spans="1:3">
      <c r="A313" t="s">
        <v>68</v>
      </c>
      <c r="B313">
        <v>47027</v>
      </c>
      <c r="C313">
        <v>124</v>
      </c>
    </row>
    <row r="314" spans="1:3">
      <c r="A314" t="s">
        <v>68</v>
      </c>
      <c r="B314">
        <v>52657</v>
      </c>
      <c r="C314">
        <v>43</v>
      </c>
    </row>
    <row r="315" spans="1:3">
      <c r="A315" t="s">
        <v>68</v>
      </c>
      <c r="B315">
        <v>7983</v>
      </c>
      <c r="C315">
        <v>17</v>
      </c>
    </row>
    <row r="316" spans="1:3">
      <c r="A316" t="s">
        <v>23</v>
      </c>
      <c r="B316">
        <v>172221</v>
      </c>
      <c r="C316">
        <v>169</v>
      </c>
    </row>
    <row r="317" spans="1:3">
      <c r="A317" t="s">
        <v>23</v>
      </c>
      <c r="B317">
        <v>24835</v>
      </c>
      <c r="C317">
        <v>86</v>
      </c>
    </row>
    <row r="318" spans="1:3">
      <c r="A318" t="s">
        <v>23</v>
      </c>
      <c r="B318">
        <v>38165</v>
      </c>
      <c r="C318">
        <v>24</v>
      </c>
    </row>
  </sheetData>
  <autoFilter ref="E1:G43"/>
  <sortState ref="A2:C318">
    <sortCondition ref="A2:A318"/>
  </sortState>
  <dataConsolidate leftLabels="1">
    <dataRefs count="1">
      <dataRef ref="A1:C1048576" sheet="2月"/>
    </dataRefs>
  </dataConsolidate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90"/>
  <sheetViews>
    <sheetView workbookViewId="0">
      <selection activeCell="F2" sqref="F2:G20"/>
    </sheetView>
  </sheetViews>
  <sheetFormatPr defaultRowHeight="13.8"/>
  <sheetData>
    <row r="1" spans="1:8">
      <c r="A1" t="s">
        <v>0</v>
      </c>
      <c r="B1" t="s">
        <v>1</v>
      </c>
      <c r="C1" t="s">
        <v>2</v>
      </c>
      <c r="F1" t="s">
        <v>0</v>
      </c>
    </row>
    <row r="2" spans="1:8">
      <c r="A2" t="s">
        <v>60</v>
      </c>
      <c r="B2">
        <v>12400</v>
      </c>
      <c r="C2">
        <v>0</v>
      </c>
      <c r="F2" t="s">
        <v>60</v>
      </c>
      <c r="G2">
        <v>268809</v>
      </c>
      <c r="H2">
        <v>1553</v>
      </c>
    </row>
    <row r="3" spans="1:8">
      <c r="A3" t="s">
        <v>60</v>
      </c>
      <c r="B3">
        <v>56340</v>
      </c>
      <c r="C3">
        <v>565</v>
      </c>
      <c r="F3" t="s">
        <v>10</v>
      </c>
      <c r="G3">
        <v>337427</v>
      </c>
      <c r="H3">
        <v>161</v>
      </c>
    </row>
    <row r="4" spans="1:8">
      <c r="A4" t="s">
        <v>60</v>
      </c>
      <c r="B4">
        <v>59040</v>
      </c>
      <c r="C4">
        <v>180</v>
      </c>
      <c r="F4" t="s">
        <v>11</v>
      </c>
      <c r="G4">
        <v>215497</v>
      </c>
      <c r="H4">
        <v>31</v>
      </c>
    </row>
    <row r="5" spans="1:8">
      <c r="A5" t="s">
        <v>60</v>
      </c>
      <c r="B5">
        <v>7400</v>
      </c>
      <c r="C5">
        <v>0</v>
      </c>
      <c r="F5" t="s">
        <v>12</v>
      </c>
      <c r="G5">
        <v>417630</v>
      </c>
      <c r="H5">
        <v>168</v>
      </c>
    </row>
    <row r="6" spans="1:8">
      <c r="A6" t="s">
        <v>60</v>
      </c>
      <c r="B6">
        <v>4600</v>
      </c>
      <c r="C6">
        <v>0</v>
      </c>
      <c r="F6" t="s">
        <v>13</v>
      </c>
      <c r="G6">
        <v>272262</v>
      </c>
      <c r="H6">
        <v>147</v>
      </c>
    </row>
    <row r="7" spans="1:8">
      <c r="A7" t="s">
        <v>60</v>
      </c>
      <c r="B7">
        <v>57460</v>
      </c>
      <c r="C7">
        <v>650</v>
      </c>
      <c r="F7" t="s">
        <v>42</v>
      </c>
      <c r="G7">
        <v>134356</v>
      </c>
      <c r="H7">
        <v>0</v>
      </c>
    </row>
    <row r="8" spans="1:8">
      <c r="A8" t="s">
        <v>60</v>
      </c>
      <c r="B8">
        <v>71569</v>
      </c>
      <c r="C8">
        <v>158</v>
      </c>
      <c r="F8" t="s">
        <v>65</v>
      </c>
      <c r="G8">
        <v>1008186</v>
      </c>
      <c r="H8">
        <v>2922</v>
      </c>
    </row>
    <row r="9" spans="1:8">
      <c r="A9" t="s">
        <v>10</v>
      </c>
      <c r="B9">
        <v>69695</v>
      </c>
      <c r="C9">
        <v>19</v>
      </c>
      <c r="F9" t="s">
        <v>80</v>
      </c>
      <c r="G9">
        <v>287556</v>
      </c>
      <c r="H9">
        <v>193</v>
      </c>
    </row>
    <row r="10" spans="1:8">
      <c r="A10" t="s">
        <v>10</v>
      </c>
      <c r="B10">
        <v>264453</v>
      </c>
      <c r="C10">
        <v>137</v>
      </c>
      <c r="F10" t="s">
        <v>43</v>
      </c>
      <c r="G10">
        <v>286111</v>
      </c>
      <c r="H10">
        <v>853</v>
      </c>
    </row>
    <row r="11" spans="1:8">
      <c r="A11" t="s">
        <v>10</v>
      </c>
      <c r="B11">
        <v>3279</v>
      </c>
      <c r="C11">
        <v>5</v>
      </c>
      <c r="F11" t="s">
        <v>44</v>
      </c>
      <c r="G11">
        <v>157613</v>
      </c>
      <c r="H11">
        <v>733</v>
      </c>
    </row>
    <row r="12" spans="1:8">
      <c r="A12" t="s">
        <v>11</v>
      </c>
      <c r="B12">
        <v>33061</v>
      </c>
      <c r="C12">
        <v>2</v>
      </c>
      <c r="F12" t="s">
        <v>45</v>
      </c>
      <c r="G12">
        <v>946749</v>
      </c>
      <c r="H12">
        <v>590</v>
      </c>
    </row>
    <row r="13" spans="1:8">
      <c r="A13" t="s">
        <v>11</v>
      </c>
      <c r="B13">
        <v>3200</v>
      </c>
      <c r="C13">
        <v>0</v>
      </c>
      <c r="F13" t="s">
        <v>58</v>
      </c>
      <c r="G13">
        <v>250381</v>
      </c>
      <c r="H13">
        <v>572</v>
      </c>
    </row>
    <row r="14" spans="1:8">
      <c r="A14" t="s">
        <v>11</v>
      </c>
      <c r="B14">
        <v>179236</v>
      </c>
      <c r="C14">
        <v>29</v>
      </c>
      <c r="F14" t="s">
        <v>62</v>
      </c>
      <c r="G14">
        <v>131523</v>
      </c>
      <c r="H14">
        <v>1062</v>
      </c>
    </row>
    <row r="15" spans="1:8">
      <c r="A15" t="s">
        <v>12</v>
      </c>
      <c r="B15">
        <v>42181</v>
      </c>
      <c r="C15">
        <v>38</v>
      </c>
      <c r="F15" t="s">
        <v>15</v>
      </c>
      <c r="G15">
        <v>317515</v>
      </c>
      <c r="H15">
        <v>405</v>
      </c>
    </row>
    <row r="16" spans="1:8">
      <c r="A16" t="s">
        <v>12</v>
      </c>
      <c r="B16">
        <v>128128</v>
      </c>
      <c r="C16">
        <v>21</v>
      </c>
      <c r="F16" t="s">
        <v>69</v>
      </c>
      <c r="G16">
        <v>52852</v>
      </c>
      <c r="H16">
        <v>20</v>
      </c>
    </row>
    <row r="17" spans="1:8">
      <c r="A17" t="s">
        <v>12</v>
      </c>
      <c r="B17">
        <v>2228</v>
      </c>
      <c r="C17">
        <v>0</v>
      </c>
      <c r="F17" t="s">
        <v>46</v>
      </c>
      <c r="G17">
        <v>292733</v>
      </c>
      <c r="H17">
        <v>750</v>
      </c>
    </row>
    <row r="18" spans="1:8">
      <c r="A18" t="s">
        <v>12</v>
      </c>
      <c r="B18">
        <v>37067</v>
      </c>
      <c r="C18">
        <v>0</v>
      </c>
      <c r="F18" t="s">
        <v>61</v>
      </c>
      <c r="G18">
        <v>120150</v>
      </c>
      <c r="H18">
        <v>730</v>
      </c>
    </row>
    <row r="19" spans="1:8">
      <c r="A19" t="s">
        <v>12</v>
      </c>
      <c r="B19">
        <v>31415</v>
      </c>
      <c r="C19">
        <v>10</v>
      </c>
      <c r="F19" t="s">
        <v>66</v>
      </c>
      <c r="G19">
        <v>256916</v>
      </c>
      <c r="H19">
        <v>784</v>
      </c>
    </row>
    <row r="20" spans="1:8">
      <c r="A20" t="s">
        <v>12</v>
      </c>
      <c r="B20">
        <v>62056</v>
      </c>
      <c r="C20">
        <v>58</v>
      </c>
      <c r="F20" t="s">
        <v>78</v>
      </c>
      <c r="G20">
        <f>15520+13970</f>
        <v>29490</v>
      </c>
      <c r="H20">
        <f>40+430</f>
        <v>470</v>
      </c>
    </row>
    <row r="21" spans="1:8">
      <c r="A21" t="s">
        <v>12</v>
      </c>
      <c r="B21">
        <v>104468</v>
      </c>
      <c r="C21">
        <v>37</v>
      </c>
      <c r="F21" t="s">
        <v>47</v>
      </c>
      <c r="G21">
        <v>397679</v>
      </c>
      <c r="H21">
        <v>569</v>
      </c>
    </row>
    <row r="22" spans="1:8">
      <c r="A22" t="s">
        <v>12</v>
      </c>
      <c r="B22">
        <v>10087</v>
      </c>
      <c r="C22">
        <v>4</v>
      </c>
      <c r="F22" t="s">
        <v>48</v>
      </c>
      <c r="G22">
        <v>874402</v>
      </c>
      <c r="H22">
        <v>421</v>
      </c>
    </row>
    <row r="23" spans="1:8">
      <c r="A23" t="s">
        <v>13</v>
      </c>
      <c r="B23">
        <v>34440</v>
      </c>
      <c r="C23">
        <v>35</v>
      </c>
      <c r="F23" t="s">
        <v>67</v>
      </c>
      <c r="G23">
        <v>214962</v>
      </c>
      <c r="H23">
        <v>783</v>
      </c>
    </row>
    <row r="24" spans="1:8">
      <c r="A24" t="s">
        <v>13</v>
      </c>
      <c r="B24">
        <v>48923</v>
      </c>
      <c r="C24">
        <v>25</v>
      </c>
      <c r="F24" t="s">
        <v>49</v>
      </c>
      <c r="G24">
        <v>321318</v>
      </c>
      <c r="H24">
        <v>876</v>
      </c>
    </row>
    <row r="25" spans="1:8">
      <c r="A25" t="s">
        <v>13</v>
      </c>
      <c r="B25">
        <v>18862</v>
      </c>
      <c r="C25">
        <v>15</v>
      </c>
      <c r="F25" t="s">
        <v>50</v>
      </c>
      <c r="G25">
        <v>140120</v>
      </c>
      <c r="H25">
        <v>583</v>
      </c>
    </row>
    <row r="26" spans="1:8">
      <c r="A26" t="s">
        <v>13</v>
      </c>
      <c r="B26">
        <v>103585</v>
      </c>
      <c r="C26">
        <v>44</v>
      </c>
      <c r="F26" t="s">
        <v>77</v>
      </c>
      <c r="G26">
        <v>76558</v>
      </c>
      <c r="H26">
        <v>30</v>
      </c>
    </row>
    <row r="27" spans="1:8">
      <c r="A27" t="s">
        <v>13</v>
      </c>
      <c r="B27">
        <v>66452</v>
      </c>
      <c r="C27">
        <v>28</v>
      </c>
      <c r="F27" t="s">
        <v>51</v>
      </c>
      <c r="G27">
        <v>242105</v>
      </c>
      <c r="H27">
        <v>246</v>
      </c>
    </row>
    <row r="28" spans="1:8">
      <c r="A28" t="s">
        <v>42</v>
      </c>
      <c r="B28">
        <v>10690</v>
      </c>
      <c r="C28">
        <v>0</v>
      </c>
      <c r="F28" t="s">
        <v>19</v>
      </c>
      <c r="G28">
        <v>243756</v>
      </c>
      <c r="H28">
        <v>643</v>
      </c>
    </row>
    <row r="29" spans="1:8">
      <c r="A29" t="s">
        <v>42</v>
      </c>
      <c r="B29">
        <v>22900</v>
      </c>
      <c r="C29">
        <v>0</v>
      </c>
      <c r="F29" t="s">
        <v>52</v>
      </c>
      <c r="G29">
        <v>242067</v>
      </c>
      <c r="H29">
        <v>723</v>
      </c>
    </row>
    <row r="30" spans="1:8">
      <c r="A30" t="s">
        <v>42</v>
      </c>
      <c r="B30">
        <v>894</v>
      </c>
      <c r="C30">
        <v>0</v>
      </c>
      <c r="F30" t="s">
        <v>70</v>
      </c>
      <c r="G30">
        <v>32068</v>
      </c>
      <c r="H30">
        <v>62</v>
      </c>
    </row>
    <row r="31" spans="1:8">
      <c r="A31" t="s">
        <v>42</v>
      </c>
      <c r="B31">
        <v>11600</v>
      </c>
      <c r="C31">
        <v>0</v>
      </c>
      <c r="F31" t="s">
        <v>18</v>
      </c>
      <c r="G31">
        <v>418746</v>
      </c>
      <c r="H31">
        <v>478</v>
      </c>
    </row>
    <row r="32" spans="1:8">
      <c r="A32" t="s">
        <v>42</v>
      </c>
      <c r="B32">
        <v>5640</v>
      </c>
      <c r="C32">
        <v>0</v>
      </c>
      <c r="F32" t="s">
        <v>53</v>
      </c>
      <c r="G32">
        <v>255413</v>
      </c>
      <c r="H32">
        <v>0</v>
      </c>
    </row>
    <row r="33" spans="1:8">
      <c r="A33" t="s">
        <v>42</v>
      </c>
      <c r="B33">
        <v>1330</v>
      </c>
      <c r="C33">
        <v>0</v>
      </c>
      <c r="F33" t="s">
        <v>64</v>
      </c>
      <c r="G33">
        <v>858012</v>
      </c>
      <c r="H33">
        <v>3297</v>
      </c>
    </row>
    <row r="34" spans="1:8">
      <c r="A34" t="s">
        <v>42</v>
      </c>
      <c r="B34">
        <v>13725</v>
      </c>
      <c r="C34">
        <v>0</v>
      </c>
      <c r="F34" t="s">
        <v>54</v>
      </c>
      <c r="G34">
        <v>323876</v>
      </c>
      <c r="H34">
        <v>4</v>
      </c>
    </row>
    <row r="35" spans="1:8">
      <c r="A35" t="s">
        <v>42</v>
      </c>
      <c r="B35">
        <v>1225</v>
      </c>
      <c r="C35">
        <v>0</v>
      </c>
      <c r="F35" t="s">
        <v>20</v>
      </c>
      <c r="G35">
        <v>309077</v>
      </c>
      <c r="H35">
        <v>470</v>
      </c>
    </row>
    <row r="36" spans="1:8">
      <c r="A36" t="s">
        <v>42</v>
      </c>
      <c r="B36">
        <v>29302</v>
      </c>
      <c r="C36">
        <v>0</v>
      </c>
      <c r="F36" t="s">
        <v>55</v>
      </c>
      <c r="G36">
        <v>227799</v>
      </c>
      <c r="H36">
        <v>30</v>
      </c>
    </row>
    <row r="37" spans="1:8">
      <c r="A37" t="s">
        <v>42</v>
      </c>
      <c r="B37">
        <v>37050</v>
      </c>
      <c r="C37">
        <v>0</v>
      </c>
      <c r="F37" t="s">
        <v>21</v>
      </c>
      <c r="G37">
        <v>103832</v>
      </c>
      <c r="H37">
        <v>65</v>
      </c>
    </row>
    <row r="38" spans="1:8">
      <c r="A38" t="s">
        <v>65</v>
      </c>
      <c r="B38">
        <v>111174</v>
      </c>
      <c r="C38">
        <v>415</v>
      </c>
      <c r="F38" t="s">
        <v>56</v>
      </c>
      <c r="G38">
        <v>272525</v>
      </c>
      <c r="H38">
        <v>157</v>
      </c>
    </row>
    <row r="39" spans="1:8">
      <c r="A39" t="s">
        <v>65</v>
      </c>
      <c r="B39">
        <v>19132</v>
      </c>
      <c r="C39">
        <v>68</v>
      </c>
      <c r="F39" t="s">
        <v>22</v>
      </c>
      <c r="G39">
        <f>129907+148870</f>
        <v>278777</v>
      </c>
      <c r="H39">
        <f>290+260</f>
        <v>550</v>
      </c>
    </row>
    <row r="40" spans="1:8">
      <c r="A40" t="s">
        <v>65</v>
      </c>
      <c r="B40">
        <v>295330</v>
      </c>
      <c r="C40">
        <v>804</v>
      </c>
      <c r="F40" t="s">
        <v>59</v>
      </c>
      <c r="G40">
        <v>247267</v>
      </c>
      <c r="H40">
        <v>459</v>
      </c>
    </row>
    <row r="41" spans="1:8">
      <c r="A41" t="s">
        <v>65</v>
      </c>
      <c r="B41">
        <v>3600</v>
      </c>
      <c r="C41">
        <v>0</v>
      </c>
      <c r="F41" t="s">
        <v>57</v>
      </c>
      <c r="G41">
        <v>245571</v>
      </c>
      <c r="H41">
        <v>62</v>
      </c>
    </row>
    <row r="42" spans="1:8">
      <c r="A42" t="s">
        <v>65</v>
      </c>
      <c r="B42">
        <v>32849</v>
      </c>
      <c r="C42">
        <v>11</v>
      </c>
      <c r="F42" t="s">
        <v>68</v>
      </c>
      <c r="G42">
        <v>237682</v>
      </c>
      <c r="H42">
        <v>762</v>
      </c>
    </row>
    <row r="43" spans="1:8">
      <c r="A43" t="s">
        <v>65</v>
      </c>
      <c r="B43">
        <v>96411</v>
      </c>
      <c r="C43">
        <v>214</v>
      </c>
      <c r="F43" t="s">
        <v>23</v>
      </c>
      <c r="G43">
        <v>460665</v>
      </c>
      <c r="H43">
        <v>397</v>
      </c>
    </row>
    <row r="44" spans="1:8">
      <c r="A44" t="s">
        <v>65</v>
      </c>
      <c r="B44">
        <v>30580</v>
      </c>
      <c r="C44">
        <v>0</v>
      </c>
    </row>
    <row r="45" spans="1:8">
      <c r="A45" t="s">
        <v>65</v>
      </c>
      <c r="B45">
        <v>7937</v>
      </c>
      <c r="C45">
        <v>63</v>
      </c>
    </row>
    <row r="46" spans="1:8">
      <c r="A46" t="s">
        <v>65</v>
      </c>
      <c r="B46">
        <v>30283</v>
      </c>
      <c r="C46">
        <v>297</v>
      </c>
    </row>
    <row r="47" spans="1:8">
      <c r="A47" t="s">
        <v>65</v>
      </c>
      <c r="B47">
        <v>8765</v>
      </c>
      <c r="C47">
        <v>58</v>
      </c>
    </row>
    <row r="48" spans="1:8">
      <c r="A48" t="s">
        <v>65</v>
      </c>
      <c r="B48">
        <v>238635</v>
      </c>
      <c r="C48">
        <v>567</v>
      </c>
    </row>
    <row r="49" spans="1:3">
      <c r="A49" t="s">
        <v>65</v>
      </c>
      <c r="B49">
        <v>81520</v>
      </c>
      <c r="C49">
        <v>345</v>
      </c>
    </row>
    <row r="50" spans="1:3">
      <c r="A50" t="s">
        <v>65</v>
      </c>
      <c r="B50">
        <v>51970</v>
      </c>
      <c r="C50">
        <v>80</v>
      </c>
    </row>
    <row r="51" spans="1:3">
      <c r="A51" t="s">
        <v>80</v>
      </c>
      <c r="B51">
        <v>35123</v>
      </c>
      <c r="C51">
        <v>65</v>
      </c>
    </row>
    <row r="52" spans="1:3">
      <c r="A52" t="s">
        <v>80</v>
      </c>
      <c r="B52">
        <v>94570</v>
      </c>
      <c r="C52">
        <v>85</v>
      </c>
    </row>
    <row r="53" spans="1:3">
      <c r="A53" t="s">
        <v>80</v>
      </c>
      <c r="B53">
        <v>30204</v>
      </c>
      <c r="C53">
        <v>28</v>
      </c>
    </row>
    <row r="54" spans="1:3">
      <c r="A54" t="s">
        <v>80</v>
      </c>
      <c r="B54">
        <v>81400</v>
      </c>
      <c r="C54">
        <v>15</v>
      </c>
    </row>
    <row r="55" spans="1:3">
      <c r="A55" t="s">
        <v>80</v>
      </c>
      <c r="B55">
        <v>46259</v>
      </c>
      <c r="C55">
        <v>0</v>
      </c>
    </row>
    <row r="56" spans="1:3">
      <c r="A56" t="s">
        <v>43</v>
      </c>
      <c r="B56">
        <v>11620</v>
      </c>
      <c r="C56">
        <v>0</v>
      </c>
    </row>
    <row r="57" spans="1:3">
      <c r="A57" t="s">
        <v>43</v>
      </c>
      <c r="B57">
        <v>32382</v>
      </c>
      <c r="C57">
        <v>18</v>
      </c>
    </row>
    <row r="58" spans="1:3">
      <c r="A58" t="s">
        <v>43</v>
      </c>
      <c r="B58">
        <v>34800</v>
      </c>
      <c r="C58">
        <v>0</v>
      </c>
    </row>
    <row r="59" spans="1:3">
      <c r="A59" t="s">
        <v>43</v>
      </c>
      <c r="B59">
        <v>3200</v>
      </c>
      <c r="C59">
        <v>0</v>
      </c>
    </row>
    <row r="60" spans="1:3">
      <c r="A60" t="s">
        <v>43</v>
      </c>
      <c r="B60">
        <v>3300</v>
      </c>
      <c r="C60">
        <v>0</v>
      </c>
    </row>
    <row r="61" spans="1:3">
      <c r="A61" t="s">
        <v>43</v>
      </c>
      <c r="B61">
        <v>72683</v>
      </c>
      <c r="C61">
        <v>750</v>
      </c>
    </row>
    <row r="62" spans="1:3">
      <c r="A62" t="s">
        <v>43</v>
      </c>
      <c r="B62">
        <v>19725</v>
      </c>
      <c r="C62">
        <v>0</v>
      </c>
    </row>
    <row r="63" spans="1:3">
      <c r="A63" t="s">
        <v>43</v>
      </c>
      <c r="B63">
        <v>11730</v>
      </c>
      <c r="C63">
        <v>50</v>
      </c>
    </row>
    <row r="64" spans="1:3">
      <c r="A64" t="s">
        <v>43</v>
      </c>
      <c r="B64">
        <v>48506</v>
      </c>
      <c r="C64">
        <v>0</v>
      </c>
    </row>
    <row r="65" spans="1:3">
      <c r="A65" t="s">
        <v>43</v>
      </c>
      <c r="B65">
        <v>34565</v>
      </c>
      <c r="C65">
        <v>35</v>
      </c>
    </row>
    <row r="66" spans="1:3">
      <c r="A66" t="s">
        <v>43</v>
      </c>
      <c r="B66">
        <v>13600</v>
      </c>
      <c r="C66">
        <v>0</v>
      </c>
    </row>
    <row r="67" spans="1:3">
      <c r="A67" t="s">
        <v>44</v>
      </c>
      <c r="B67">
        <v>5800</v>
      </c>
      <c r="C67">
        <v>0</v>
      </c>
    </row>
    <row r="68" spans="1:3">
      <c r="A68" t="s">
        <v>44</v>
      </c>
      <c r="B68">
        <v>51390</v>
      </c>
      <c r="C68">
        <v>553</v>
      </c>
    </row>
    <row r="69" spans="1:3">
      <c r="A69" t="s">
        <v>44</v>
      </c>
      <c r="B69">
        <v>8100</v>
      </c>
      <c r="C69">
        <v>0</v>
      </c>
    </row>
    <row r="70" spans="1:3">
      <c r="A70" t="s">
        <v>44</v>
      </c>
      <c r="B70">
        <v>2300</v>
      </c>
      <c r="C70">
        <v>0</v>
      </c>
    </row>
    <row r="71" spans="1:3">
      <c r="A71" t="s">
        <v>44</v>
      </c>
      <c r="B71">
        <v>17400</v>
      </c>
      <c r="C71">
        <v>0</v>
      </c>
    </row>
    <row r="72" spans="1:3">
      <c r="A72" t="s">
        <v>44</v>
      </c>
      <c r="B72">
        <v>14141</v>
      </c>
      <c r="C72">
        <v>59</v>
      </c>
    </row>
    <row r="73" spans="1:3">
      <c r="A73" t="s">
        <v>44</v>
      </c>
      <c r="B73">
        <v>23461</v>
      </c>
      <c r="C73">
        <v>40</v>
      </c>
    </row>
    <row r="74" spans="1:3">
      <c r="A74" t="s">
        <v>44</v>
      </c>
      <c r="B74">
        <v>19230</v>
      </c>
      <c r="C74">
        <v>72</v>
      </c>
    </row>
    <row r="75" spans="1:3">
      <c r="A75" t="s">
        <v>44</v>
      </c>
      <c r="B75">
        <v>13600</v>
      </c>
      <c r="C75">
        <v>0</v>
      </c>
    </row>
    <row r="76" spans="1:3">
      <c r="A76" t="s">
        <v>44</v>
      </c>
      <c r="B76">
        <v>2191</v>
      </c>
      <c r="C76">
        <v>9</v>
      </c>
    </row>
    <row r="77" spans="1:3">
      <c r="A77" t="s">
        <v>45</v>
      </c>
      <c r="B77">
        <v>111589</v>
      </c>
      <c r="C77">
        <v>111</v>
      </c>
    </row>
    <row r="78" spans="1:3">
      <c r="A78" t="s">
        <v>45</v>
      </c>
      <c r="B78">
        <v>315334</v>
      </c>
      <c r="C78">
        <v>171</v>
      </c>
    </row>
    <row r="79" spans="1:3">
      <c r="A79" t="s">
        <v>45</v>
      </c>
      <c r="B79">
        <v>96625</v>
      </c>
      <c r="C79">
        <v>75</v>
      </c>
    </row>
    <row r="80" spans="1:3">
      <c r="A80" t="s">
        <v>45</v>
      </c>
      <c r="B80">
        <v>29680</v>
      </c>
      <c r="C80">
        <v>0</v>
      </c>
    </row>
    <row r="81" spans="1:3">
      <c r="A81" t="s">
        <v>45</v>
      </c>
      <c r="B81">
        <v>8000</v>
      </c>
      <c r="C81">
        <v>0</v>
      </c>
    </row>
    <row r="82" spans="1:3">
      <c r="A82" t="s">
        <v>45</v>
      </c>
      <c r="B82">
        <v>239202</v>
      </c>
      <c r="C82">
        <v>198</v>
      </c>
    </row>
    <row r="83" spans="1:3">
      <c r="A83" t="s">
        <v>45</v>
      </c>
      <c r="B83">
        <v>5504</v>
      </c>
      <c r="C83">
        <v>0</v>
      </c>
    </row>
    <row r="84" spans="1:3">
      <c r="A84" t="s">
        <v>45</v>
      </c>
      <c r="B84">
        <v>140815</v>
      </c>
      <c r="C84">
        <v>35</v>
      </c>
    </row>
    <row r="85" spans="1:3">
      <c r="A85" t="s">
        <v>58</v>
      </c>
      <c r="B85">
        <v>29000</v>
      </c>
      <c r="C85">
        <v>0</v>
      </c>
    </row>
    <row r="86" spans="1:3">
      <c r="A86" t="s">
        <v>58</v>
      </c>
      <c r="B86">
        <v>7391</v>
      </c>
      <c r="C86">
        <v>9</v>
      </c>
    </row>
    <row r="87" spans="1:3">
      <c r="A87" t="s">
        <v>58</v>
      </c>
      <c r="B87">
        <v>15350</v>
      </c>
      <c r="C87">
        <v>50</v>
      </c>
    </row>
    <row r="88" spans="1:3">
      <c r="A88" t="s">
        <v>58</v>
      </c>
      <c r="B88">
        <v>43152</v>
      </c>
      <c r="C88">
        <v>167</v>
      </c>
    </row>
    <row r="89" spans="1:3">
      <c r="A89" t="s">
        <v>58</v>
      </c>
      <c r="B89">
        <v>3000</v>
      </c>
      <c r="C89">
        <v>0</v>
      </c>
    </row>
    <row r="90" spans="1:3">
      <c r="A90" t="s">
        <v>58</v>
      </c>
      <c r="B90">
        <v>1800</v>
      </c>
      <c r="C90">
        <v>0</v>
      </c>
    </row>
    <row r="91" spans="1:3">
      <c r="A91" t="s">
        <v>58</v>
      </c>
      <c r="B91">
        <v>3250</v>
      </c>
      <c r="C91">
        <v>0</v>
      </c>
    </row>
    <row r="92" spans="1:3">
      <c r="A92" t="s">
        <v>58</v>
      </c>
      <c r="B92">
        <v>4550</v>
      </c>
      <c r="C92">
        <v>0</v>
      </c>
    </row>
    <row r="93" spans="1:3">
      <c r="A93" t="s">
        <v>58</v>
      </c>
      <c r="B93">
        <v>28256</v>
      </c>
      <c r="C93">
        <v>144</v>
      </c>
    </row>
    <row r="94" spans="1:3">
      <c r="A94" t="s">
        <v>58</v>
      </c>
      <c r="B94">
        <v>10800</v>
      </c>
      <c r="C94">
        <v>0</v>
      </c>
    </row>
    <row r="95" spans="1:3">
      <c r="A95" t="s">
        <v>58</v>
      </c>
      <c r="B95">
        <v>66013</v>
      </c>
      <c r="C95">
        <v>121</v>
      </c>
    </row>
    <row r="96" spans="1:3">
      <c r="A96" t="s">
        <v>58</v>
      </c>
      <c r="B96">
        <v>28654</v>
      </c>
      <c r="C96">
        <v>46</v>
      </c>
    </row>
    <row r="97" spans="1:3">
      <c r="A97" t="s">
        <v>58</v>
      </c>
      <c r="B97">
        <v>9165</v>
      </c>
      <c r="C97">
        <v>35</v>
      </c>
    </row>
    <row r="98" spans="1:3">
      <c r="A98" t="s">
        <v>62</v>
      </c>
      <c r="B98">
        <v>12240</v>
      </c>
      <c r="C98">
        <v>115</v>
      </c>
    </row>
    <row r="99" spans="1:3">
      <c r="A99" t="s">
        <v>62</v>
      </c>
      <c r="B99">
        <v>59275</v>
      </c>
      <c r="C99">
        <v>600</v>
      </c>
    </row>
    <row r="100" spans="1:3">
      <c r="A100" t="s">
        <v>62</v>
      </c>
      <c r="B100">
        <v>5218</v>
      </c>
      <c r="C100">
        <v>0</v>
      </c>
    </row>
    <row r="101" spans="1:3">
      <c r="A101" t="s">
        <v>62</v>
      </c>
      <c r="B101">
        <v>1660</v>
      </c>
      <c r="C101">
        <v>0</v>
      </c>
    </row>
    <row r="102" spans="1:3">
      <c r="A102" t="s">
        <v>62</v>
      </c>
      <c r="B102">
        <v>10578</v>
      </c>
      <c r="C102">
        <v>40</v>
      </c>
    </row>
    <row r="103" spans="1:3">
      <c r="A103" t="s">
        <v>62</v>
      </c>
      <c r="B103">
        <v>42552</v>
      </c>
      <c r="C103">
        <v>307</v>
      </c>
    </row>
    <row r="104" spans="1:3">
      <c r="A104" t="s">
        <v>15</v>
      </c>
      <c r="B104">
        <v>4843</v>
      </c>
      <c r="C104">
        <v>8</v>
      </c>
    </row>
    <row r="105" spans="1:3">
      <c r="A105" t="s">
        <v>15</v>
      </c>
      <c r="B105">
        <v>114517</v>
      </c>
      <c r="C105">
        <v>117</v>
      </c>
    </row>
    <row r="106" spans="1:3">
      <c r="A106" t="s">
        <v>15</v>
      </c>
      <c r="B106">
        <v>12100</v>
      </c>
      <c r="C106">
        <v>11</v>
      </c>
    </row>
    <row r="107" spans="1:3">
      <c r="A107" t="s">
        <v>15</v>
      </c>
      <c r="B107">
        <v>10467</v>
      </c>
      <c r="C107">
        <v>45</v>
      </c>
    </row>
    <row r="108" spans="1:3">
      <c r="A108" t="s">
        <v>15</v>
      </c>
      <c r="B108">
        <v>21726</v>
      </c>
      <c r="C108">
        <v>22</v>
      </c>
    </row>
    <row r="109" spans="1:3">
      <c r="A109" t="s">
        <v>15</v>
      </c>
      <c r="B109">
        <v>79712</v>
      </c>
      <c r="C109">
        <v>126</v>
      </c>
    </row>
    <row r="110" spans="1:3">
      <c r="A110" t="s">
        <v>15</v>
      </c>
      <c r="B110">
        <v>69537</v>
      </c>
      <c r="C110">
        <v>38</v>
      </c>
    </row>
    <row r="111" spans="1:3">
      <c r="A111" t="s">
        <v>15</v>
      </c>
      <c r="B111">
        <v>4613</v>
      </c>
      <c r="C111">
        <v>38</v>
      </c>
    </row>
    <row r="112" spans="1:3">
      <c r="A112" t="s">
        <v>69</v>
      </c>
      <c r="B112">
        <v>3200</v>
      </c>
      <c r="C112">
        <v>0</v>
      </c>
    </row>
    <row r="113" spans="1:3">
      <c r="A113" t="s">
        <v>69</v>
      </c>
      <c r="B113">
        <v>26800</v>
      </c>
      <c r="C113">
        <v>0</v>
      </c>
    </row>
    <row r="114" spans="1:3">
      <c r="A114" t="s">
        <v>69</v>
      </c>
      <c r="B114">
        <v>11040</v>
      </c>
      <c r="C114">
        <v>0</v>
      </c>
    </row>
    <row r="115" spans="1:3">
      <c r="A115" t="s">
        <v>69</v>
      </c>
      <c r="B115">
        <v>11812</v>
      </c>
      <c r="C115">
        <v>20</v>
      </c>
    </row>
    <row r="116" spans="1:3">
      <c r="A116" t="s">
        <v>46</v>
      </c>
      <c r="B116">
        <v>11610</v>
      </c>
      <c r="C116">
        <v>0</v>
      </c>
    </row>
    <row r="117" spans="1:3">
      <c r="A117" t="s">
        <v>46</v>
      </c>
      <c r="B117">
        <v>11600</v>
      </c>
      <c r="C117">
        <v>0</v>
      </c>
    </row>
    <row r="118" spans="1:3">
      <c r="A118" t="s">
        <v>46</v>
      </c>
      <c r="B118">
        <v>51801</v>
      </c>
      <c r="C118">
        <v>19</v>
      </c>
    </row>
    <row r="119" spans="1:3">
      <c r="A119" t="s">
        <v>46</v>
      </c>
      <c r="B119">
        <v>320</v>
      </c>
      <c r="C119">
        <v>0</v>
      </c>
    </row>
    <row r="120" spans="1:3">
      <c r="A120" t="s">
        <v>46</v>
      </c>
      <c r="B120">
        <v>35100</v>
      </c>
      <c r="C120">
        <v>0</v>
      </c>
    </row>
    <row r="121" spans="1:3">
      <c r="A121" t="s">
        <v>46</v>
      </c>
      <c r="B121">
        <v>1472</v>
      </c>
      <c r="C121">
        <v>28</v>
      </c>
    </row>
    <row r="122" spans="1:3">
      <c r="A122" t="s">
        <v>46</v>
      </c>
      <c r="B122">
        <v>43076</v>
      </c>
      <c r="C122">
        <v>168</v>
      </c>
    </row>
    <row r="123" spans="1:3">
      <c r="A123" t="s">
        <v>46</v>
      </c>
      <c r="B123">
        <v>10792</v>
      </c>
      <c r="C123">
        <v>0</v>
      </c>
    </row>
    <row r="124" spans="1:3">
      <c r="A124" t="s">
        <v>46</v>
      </c>
      <c r="B124">
        <v>14490</v>
      </c>
      <c r="C124">
        <v>0</v>
      </c>
    </row>
    <row r="125" spans="1:3">
      <c r="A125" t="s">
        <v>46</v>
      </c>
      <c r="B125">
        <v>54062</v>
      </c>
      <c r="C125">
        <v>0</v>
      </c>
    </row>
    <row r="126" spans="1:3">
      <c r="A126" t="s">
        <v>46</v>
      </c>
      <c r="B126">
        <v>15890</v>
      </c>
      <c r="C126">
        <v>55</v>
      </c>
    </row>
    <row r="127" spans="1:3">
      <c r="A127" t="s">
        <v>46</v>
      </c>
      <c r="B127">
        <v>42520</v>
      </c>
      <c r="C127">
        <v>480</v>
      </c>
    </row>
    <row r="128" spans="1:3">
      <c r="A128" t="s">
        <v>61</v>
      </c>
      <c r="B128">
        <v>20370</v>
      </c>
      <c r="C128">
        <v>30</v>
      </c>
    </row>
    <row r="129" spans="1:3">
      <c r="A129" t="s">
        <v>61</v>
      </c>
      <c r="B129">
        <v>25200</v>
      </c>
      <c r="C129">
        <v>0</v>
      </c>
    </row>
    <row r="130" spans="1:3">
      <c r="A130" t="s">
        <v>61</v>
      </c>
      <c r="B130">
        <v>9360</v>
      </c>
      <c r="C130">
        <v>0</v>
      </c>
    </row>
    <row r="131" spans="1:3">
      <c r="A131" t="s">
        <v>61</v>
      </c>
      <c r="B131">
        <v>36540</v>
      </c>
      <c r="C131">
        <v>40</v>
      </c>
    </row>
    <row r="132" spans="1:3">
      <c r="A132" t="s">
        <v>61</v>
      </c>
      <c r="B132">
        <v>28680</v>
      </c>
      <c r="C132">
        <v>660</v>
      </c>
    </row>
    <row r="133" spans="1:3">
      <c r="A133" t="s">
        <v>66</v>
      </c>
      <c r="B133">
        <v>15450</v>
      </c>
      <c r="C133">
        <v>100</v>
      </c>
    </row>
    <row r="134" spans="1:3">
      <c r="A134" t="s">
        <v>66</v>
      </c>
      <c r="B134">
        <v>15094</v>
      </c>
      <c r="C134">
        <v>26</v>
      </c>
    </row>
    <row r="135" spans="1:3">
      <c r="A135" t="s">
        <v>66</v>
      </c>
      <c r="B135">
        <v>35387</v>
      </c>
      <c r="C135">
        <v>13</v>
      </c>
    </row>
    <row r="136" spans="1:3">
      <c r="A136" t="s">
        <v>66</v>
      </c>
      <c r="B136">
        <v>16902</v>
      </c>
      <c r="C136">
        <v>99</v>
      </c>
    </row>
    <row r="137" spans="1:3">
      <c r="A137" t="s">
        <v>66</v>
      </c>
      <c r="B137">
        <v>32330</v>
      </c>
      <c r="C137">
        <v>70</v>
      </c>
    </row>
    <row r="138" spans="1:3">
      <c r="A138" t="s">
        <v>66</v>
      </c>
      <c r="B138">
        <v>2200</v>
      </c>
      <c r="C138">
        <v>0</v>
      </c>
    </row>
    <row r="139" spans="1:3">
      <c r="A139" t="s">
        <v>66</v>
      </c>
      <c r="B139">
        <v>18000</v>
      </c>
      <c r="C139">
        <v>0</v>
      </c>
    </row>
    <row r="140" spans="1:3">
      <c r="A140" t="s">
        <v>66</v>
      </c>
      <c r="B140">
        <v>20612</v>
      </c>
      <c r="C140">
        <v>98</v>
      </c>
    </row>
    <row r="141" spans="1:3">
      <c r="A141" t="s">
        <v>66</v>
      </c>
      <c r="B141">
        <v>44725</v>
      </c>
      <c r="C141">
        <v>190</v>
      </c>
    </row>
    <row r="142" spans="1:3">
      <c r="A142" t="s">
        <v>66</v>
      </c>
      <c r="B142">
        <v>25884</v>
      </c>
      <c r="C142">
        <v>120</v>
      </c>
    </row>
    <row r="143" spans="1:3">
      <c r="A143" t="s">
        <v>66</v>
      </c>
      <c r="B143">
        <v>18080</v>
      </c>
      <c r="C143">
        <v>20</v>
      </c>
    </row>
    <row r="144" spans="1:3">
      <c r="A144" t="s">
        <v>66</v>
      </c>
      <c r="B144">
        <v>12252</v>
      </c>
      <c r="C144">
        <v>48</v>
      </c>
    </row>
    <row r="145" spans="1:3">
      <c r="A145" t="s">
        <v>78</v>
      </c>
      <c r="B145">
        <v>2140</v>
      </c>
      <c r="C145">
        <v>20</v>
      </c>
    </row>
    <row r="146" spans="1:3">
      <c r="A146" t="s">
        <v>78</v>
      </c>
      <c r="B146">
        <v>2580</v>
      </c>
      <c r="C146">
        <v>20</v>
      </c>
    </row>
    <row r="147" spans="1:3">
      <c r="A147" t="s">
        <v>78</v>
      </c>
      <c r="B147">
        <v>5400</v>
      </c>
      <c r="C147">
        <v>0</v>
      </c>
    </row>
    <row r="148" spans="1:3">
      <c r="A148" t="s">
        <v>78</v>
      </c>
      <c r="B148">
        <v>5400</v>
      </c>
      <c r="C148">
        <v>0</v>
      </c>
    </row>
    <row r="149" spans="1:3">
      <c r="A149" t="s">
        <v>63</v>
      </c>
      <c r="B149">
        <v>13970</v>
      </c>
      <c r="C149">
        <v>430</v>
      </c>
    </row>
    <row r="150" spans="1:3">
      <c r="A150" t="s">
        <v>47</v>
      </c>
      <c r="B150">
        <v>6450</v>
      </c>
      <c r="C150">
        <v>0</v>
      </c>
    </row>
    <row r="151" spans="1:3">
      <c r="A151" t="s">
        <v>47</v>
      </c>
      <c r="B151">
        <v>29000</v>
      </c>
      <c r="C151">
        <v>0</v>
      </c>
    </row>
    <row r="152" spans="1:3">
      <c r="A152" t="s">
        <v>47</v>
      </c>
      <c r="B152">
        <v>12367</v>
      </c>
      <c r="C152">
        <v>83</v>
      </c>
    </row>
    <row r="153" spans="1:3">
      <c r="A153" t="s">
        <v>47</v>
      </c>
      <c r="B153">
        <v>18600</v>
      </c>
      <c r="C153">
        <v>0</v>
      </c>
    </row>
    <row r="154" spans="1:3">
      <c r="A154" t="s">
        <v>47</v>
      </c>
      <c r="B154">
        <v>23200</v>
      </c>
      <c r="C154">
        <v>0</v>
      </c>
    </row>
    <row r="155" spans="1:3">
      <c r="A155" t="s">
        <v>47</v>
      </c>
      <c r="B155">
        <v>26837</v>
      </c>
      <c r="C155">
        <v>63</v>
      </c>
    </row>
    <row r="156" spans="1:3">
      <c r="A156" t="s">
        <v>47</v>
      </c>
      <c r="B156">
        <v>4196</v>
      </c>
      <c r="C156">
        <v>4</v>
      </c>
    </row>
    <row r="157" spans="1:3">
      <c r="A157" t="s">
        <v>47</v>
      </c>
      <c r="B157">
        <v>6100</v>
      </c>
      <c r="C157">
        <v>0</v>
      </c>
    </row>
    <row r="158" spans="1:3">
      <c r="A158" t="s">
        <v>47</v>
      </c>
      <c r="B158">
        <v>22027</v>
      </c>
      <c r="C158">
        <v>61</v>
      </c>
    </row>
    <row r="159" spans="1:3">
      <c r="A159" t="s">
        <v>47</v>
      </c>
      <c r="B159">
        <v>27505</v>
      </c>
      <c r="C159">
        <v>0</v>
      </c>
    </row>
    <row r="160" spans="1:3">
      <c r="A160" t="s">
        <v>47</v>
      </c>
      <c r="B160">
        <v>40800</v>
      </c>
      <c r="C160">
        <v>0</v>
      </c>
    </row>
    <row r="161" spans="1:3">
      <c r="A161" t="s">
        <v>47</v>
      </c>
      <c r="B161">
        <v>59497</v>
      </c>
      <c r="C161">
        <v>258</v>
      </c>
    </row>
    <row r="162" spans="1:3">
      <c r="A162" t="s">
        <v>47</v>
      </c>
      <c r="B162">
        <v>44100</v>
      </c>
      <c r="C162">
        <v>0</v>
      </c>
    </row>
    <row r="163" spans="1:3">
      <c r="A163" t="s">
        <v>47</v>
      </c>
      <c r="B163">
        <v>43162</v>
      </c>
      <c r="C163">
        <v>38</v>
      </c>
    </row>
    <row r="164" spans="1:3">
      <c r="A164" t="s">
        <v>47</v>
      </c>
      <c r="B164">
        <v>33838</v>
      </c>
      <c r="C164">
        <v>62</v>
      </c>
    </row>
    <row r="165" spans="1:3">
      <c r="A165" t="s">
        <v>48</v>
      </c>
      <c r="B165">
        <v>37938</v>
      </c>
      <c r="C165">
        <v>80</v>
      </c>
    </row>
    <row r="166" spans="1:3">
      <c r="A166" t="s">
        <v>48</v>
      </c>
      <c r="B166">
        <v>306655</v>
      </c>
      <c r="C166">
        <v>245</v>
      </c>
    </row>
    <row r="167" spans="1:3">
      <c r="A167" t="s">
        <v>48</v>
      </c>
      <c r="B167">
        <v>83534</v>
      </c>
      <c r="C167">
        <v>66</v>
      </c>
    </row>
    <row r="168" spans="1:3">
      <c r="A168" t="s">
        <v>48</v>
      </c>
      <c r="B168">
        <v>7200</v>
      </c>
      <c r="C168">
        <v>0</v>
      </c>
    </row>
    <row r="169" spans="1:3">
      <c r="A169" t="s">
        <v>48</v>
      </c>
      <c r="B169">
        <v>30911</v>
      </c>
      <c r="C169">
        <v>0</v>
      </c>
    </row>
    <row r="170" spans="1:3">
      <c r="A170" t="s">
        <v>48</v>
      </c>
      <c r="B170">
        <v>7530</v>
      </c>
      <c r="C170">
        <v>0</v>
      </c>
    </row>
    <row r="171" spans="1:3">
      <c r="A171" t="s">
        <v>48</v>
      </c>
      <c r="B171">
        <v>4100</v>
      </c>
      <c r="C171">
        <v>30</v>
      </c>
    </row>
    <row r="172" spans="1:3">
      <c r="A172" t="s">
        <v>48</v>
      </c>
      <c r="B172">
        <v>230552</v>
      </c>
      <c r="C172">
        <v>0</v>
      </c>
    </row>
    <row r="173" spans="1:3">
      <c r="A173" t="s">
        <v>48</v>
      </c>
      <c r="B173">
        <v>18572</v>
      </c>
      <c r="C173">
        <v>0</v>
      </c>
    </row>
    <row r="174" spans="1:3">
      <c r="A174" t="s">
        <v>48</v>
      </c>
      <c r="B174">
        <v>144210</v>
      </c>
      <c r="C174">
        <v>0</v>
      </c>
    </row>
    <row r="175" spans="1:3">
      <c r="A175" t="s">
        <v>48</v>
      </c>
      <c r="B175">
        <v>3200</v>
      </c>
      <c r="C175">
        <v>0</v>
      </c>
    </row>
    <row r="176" spans="1:3">
      <c r="A176" t="s">
        <v>67</v>
      </c>
      <c r="B176">
        <v>9371</v>
      </c>
      <c r="C176">
        <v>39</v>
      </c>
    </row>
    <row r="177" spans="1:3">
      <c r="A177" t="s">
        <v>67</v>
      </c>
      <c r="B177">
        <v>48167</v>
      </c>
      <c r="C177">
        <v>33</v>
      </c>
    </row>
    <row r="178" spans="1:3">
      <c r="A178" t="s">
        <v>67</v>
      </c>
      <c r="B178">
        <v>39224</v>
      </c>
      <c r="C178">
        <v>177</v>
      </c>
    </row>
    <row r="179" spans="1:3">
      <c r="A179" t="s">
        <v>67</v>
      </c>
      <c r="B179">
        <v>2000</v>
      </c>
      <c r="C179">
        <v>0</v>
      </c>
    </row>
    <row r="180" spans="1:3">
      <c r="A180" t="s">
        <v>67</v>
      </c>
      <c r="B180">
        <v>3696</v>
      </c>
      <c r="C180">
        <v>4</v>
      </c>
    </row>
    <row r="181" spans="1:3">
      <c r="A181" t="s">
        <v>67</v>
      </c>
      <c r="B181">
        <v>2000</v>
      </c>
      <c r="C181">
        <v>0</v>
      </c>
    </row>
    <row r="182" spans="1:3">
      <c r="A182" t="s">
        <v>67</v>
      </c>
      <c r="B182">
        <v>37425</v>
      </c>
      <c r="C182">
        <v>235</v>
      </c>
    </row>
    <row r="183" spans="1:3">
      <c r="A183" t="s">
        <v>67</v>
      </c>
      <c r="B183">
        <v>38084</v>
      </c>
      <c r="C183">
        <v>140</v>
      </c>
    </row>
    <row r="184" spans="1:3">
      <c r="A184" t="s">
        <v>67</v>
      </c>
      <c r="B184">
        <v>29964</v>
      </c>
      <c r="C184">
        <v>86</v>
      </c>
    </row>
    <row r="185" spans="1:3">
      <c r="A185" t="s">
        <v>67</v>
      </c>
      <c r="B185">
        <v>5031</v>
      </c>
      <c r="C185">
        <v>69</v>
      </c>
    </row>
    <row r="186" spans="1:3">
      <c r="A186" t="s">
        <v>49</v>
      </c>
      <c r="B186">
        <v>34800</v>
      </c>
      <c r="C186">
        <v>0</v>
      </c>
    </row>
    <row r="187" spans="1:3">
      <c r="A187" t="s">
        <v>49</v>
      </c>
      <c r="B187">
        <v>11603</v>
      </c>
      <c r="C187">
        <v>17</v>
      </c>
    </row>
    <row r="188" spans="1:3">
      <c r="A188" t="s">
        <v>49</v>
      </c>
      <c r="B188">
        <v>6400</v>
      </c>
      <c r="C188">
        <v>0</v>
      </c>
    </row>
    <row r="189" spans="1:3">
      <c r="A189" t="s">
        <v>49</v>
      </c>
      <c r="B189">
        <v>27932</v>
      </c>
      <c r="C189">
        <v>50</v>
      </c>
    </row>
    <row r="190" spans="1:3">
      <c r="A190" t="s">
        <v>49</v>
      </c>
      <c r="B190">
        <v>2000</v>
      </c>
      <c r="C190">
        <v>0</v>
      </c>
    </row>
    <row r="191" spans="1:3">
      <c r="A191" t="s">
        <v>49</v>
      </c>
      <c r="B191">
        <v>3190</v>
      </c>
      <c r="C191">
        <v>10</v>
      </c>
    </row>
    <row r="192" spans="1:3">
      <c r="A192" t="s">
        <v>49</v>
      </c>
      <c r="B192">
        <v>4630</v>
      </c>
      <c r="C192">
        <v>0</v>
      </c>
    </row>
    <row r="193" spans="1:3">
      <c r="A193" t="s">
        <v>49</v>
      </c>
      <c r="B193">
        <v>60943</v>
      </c>
      <c r="C193">
        <v>630</v>
      </c>
    </row>
    <row r="194" spans="1:3">
      <c r="A194" t="s">
        <v>49</v>
      </c>
      <c r="B194">
        <v>14645</v>
      </c>
      <c r="C194">
        <v>30</v>
      </c>
    </row>
    <row r="195" spans="1:3">
      <c r="A195" t="s">
        <v>49</v>
      </c>
      <c r="B195">
        <v>60943</v>
      </c>
      <c r="C195">
        <v>0</v>
      </c>
    </row>
    <row r="196" spans="1:3">
      <c r="A196" t="s">
        <v>49</v>
      </c>
      <c r="B196">
        <v>6800</v>
      </c>
      <c r="C196">
        <v>0</v>
      </c>
    </row>
    <row r="197" spans="1:3">
      <c r="A197" t="s">
        <v>49</v>
      </c>
      <c r="B197">
        <v>48377</v>
      </c>
      <c r="C197">
        <v>129</v>
      </c>
    </row>
    <row r="198" spans="1:3">
      <c r="A198" t="s">
        <v>49</v>
      </c>
      <c r="B198">
        <v>6800</v>
      </c>
      <c r="C198">
        <v>0</v>
      </c>
    </row>
    <row r="199" spans="1:3">
      <c r="A199" t="s">
        <v>49</v>
      </c>
      <c r="B199">
        <v>16155</v>
      </c>
      <c r="C199">
        <v>10</v>
      </c>
    </row>
    <row r="200" spans="1:3">
      <c r="A200" t="s">
        <v>49</v>
      </c>
      <c r="B200">
        <v>16100</v>
      </c>
      <c r="C200">
        <v>0</v>
      </c>
    </row>
    <row r="201" spans="1:3">
      <c r="A201" t="s">
        <v>50</v>
      </c>
      <c r="B201">
        <v>11600</v>
      </c>
      <c r="C201">
        <v>0</v>
      </c>
    </row>
    <row r="202" spans="1:3">
      <c r="A202" t="s">
        <v>50</v>
      </c>
      <c r="B202">
        <v>10569</v>
      </c>
      <c r="C202">
        <v>121</v>
      </c>
    </row>
    <row r="203" spans="1:3">
      <c r="A203" t="s">
        <v>50</v>
      </c>
      <c r="B203">
        <v>10451</v>
      </c>
      <c r="C203">
        <v>43</v>
      </c>
    </row>
    <row r="204" spans="1:3">
      <c r="A204" t="s">
        <v>50</v>
      </c>
      <c r="B204">
        <v>13217</v>
      </c>
      <c r="C204">
        <v>83</v>
      </c>
    </row>
    <row r="205" spans="1:3">
      <c r="A205" t="s">
        <v>50</v>
      </c>
      <c r="B205">
        <v>4000</v>
      </c>
      <c r="C205">
        <v>0</v>
      </c>
    </row>
    <row r="206" spans="1:3">
      <c r="A206" t="s">
        <v>50</v>
      </c>
      <c r="B206">
        <v>5611</v>
      </c>
      <c r="C206">
        <v>29</v>
      </c>
    </row>
    <row r="207" spans="1:3">
      <c r="A207" t="s">
        <v>50</v>
      </c>
      <c r="B207">
        <v>7600</v>
      </c>
      <c r="C207">
        <v>0</v>
      </c>
    </row>
    <row r="208" spans="1:3">
      <c r="A208" t="s">
        <v>50</v>
      </c>
      <c r="B208">
        <v>12858</v>
      </c>
      <c r="C208">
        <v>42</v>
      </c>
    </row>
    <row r="209" spans="1:3">
      <c r="A209" t="s">
        <v>50</v>
      </c>
      <c r="B209">
        <v>2217</v>
      </c>
      <c r="C209">
        <v>10</v>
      </c>
    </row>
    <row r="210" spans="1:3">
      <c r="A210" t="s">
        <v>50</v>
      </c>
      <c r="B210">
        <v>28996</v>
      </c>
      <c r="C210">
        <v>106</v>
      </c>
    </row>
    <row r="211" spans="1:3">
      <c r="A211" t="s">
        <v>50</v>
      </c>
      <c r="B211">
        <v>25871</v>
      </c>
      <c r="C211">
        <v>129</v>
      </c>
    </row>
    <row r="212" spans="1:3">
      <c r="A212" t="s">
        <v>50</v>
      </c>
      <c r="B212">
        <v>7130</v>
      </c>
      <c r="C212">
        <v>20</v>
      </c>
    </row>
    <row r="213" spans="1:3">
      <c r="A213" t="s">
        <v>77</v>
      </c>
      <c r="B213">
        <v>1960</v>
      </c>
      <c r="C213">
        <v>0</v>
      </c>
    </row>
    <row r="214" spans="1:3">
      <c r="A214" t="s">
        <v>77</v>
      </c>
      <c r="B214">
        <v>9000</v>
      </c>
      <c r="C214">
        <v>0</v>
      </c>
    </row>
    <row r="215" spans="1:3">
      <c r="A215" t="s">
        <v>77</v>
      </c>
      <c r="B215">
        <v>35925</v>
      </c>
      <c r="C215">
        <v>0</v>
      </c>
    </row>
    <row r="216" spans="1:3">
      <c r="A216" t="s">
        <v>77</v>
      </c>
      <c r="B216">
        <v>19800</v>
      </c>
      <c r="C216">
        <v>0</v>
      </c>
    </row>
    <row r="217" spans="1:3">
      <c r="A217" t="s">
        <v>77</v>
      </c>
      <c r="B217">
        <v>9873</v>
      </c>
      <c r="C217">
        <v>30</v>
      </c>
    </row>
    <row r="218" spans="1:3">
      <c r="A218" t="s">
        <v>51</v>
      </c>
      <c r="B218">
        <v>9410</v>
      </c>
      <c r="C218">
        <v>0</v>
      </c>
    </row>
    <row r="219" spans="1:3">
      <c r="A219" t="s">
        <v>51</v>
      </c>
      <c r="B219">
        <v>29000</v>
      </c>
      <c r="C219">
        <v>0</v>
      </c>
    </row>
    <row r="220" spans="1:3">
      <c r="A220" t="s">
        <v>51</v>
      </c>
      <c r="B220">
        <v>58601</v>
      </c>
      <c r="C220">
        <v>0</v>
      </c>
    </row>
    <row r="221" spans="1:3">
      <c r="A221" t="s">
        <v>51</v>
      </c>
      <c r="B221">
        <v>3700</v>
      </c>
      <c r="C221">
        <v>0</v>
      </c>
    </row>
    <row r="222" spans="1:3">
      <c r="A222" t="s">
        <v>51</v>
      </c>
      <c r="B222">
        <v>3000</v>
      </c>
      <c r="C222">
        <v>0</v>
      </c>
    </row>
    <row r="223" spans="1:3">
      <c r="A223" t="s">
        <v>51</v>
      </c>
      <c r="B223">
        <v>10772</v>
      </c>
      <c r="C223">
        <v>32</v>
      </c>
    </row>
    <row r="224" spans="1:3">
      <c r="A224" t="s">
        <v>51</v>
      </c>
      <c r="B224">
        <v>33110</v>
      </c>
      <c r="C224">
        <v>0</v>
      </c>
    </row>
    <row r="225" spans="1:3">
      <c r="A225" t="s">
        <v>51</v>
      </c>
      <c r="B225">
        <v>6450</v>
      </c>
      <c r="C225">
        <v>0</v>
      </c>
    </row>
    <row r="226" spans="1:3">
      <c r="A226" t="s">
        <v>51</v>
      </c>
      <c r="B226">
        <v>41174</v>
      </c>
      <c r="C226">
        <v>0</v>
      </c>
    </row>
    <row r="227" spans="1:3">
      <c r="A227" t="s">
        <v>51</v>
      </c>
      <c r="B227">
        <v>6800</v>
      </c>
      <c r="C227">
        <v>0</v>
      </c>
    </row>
    <row r="228" spans="1:3">
      <c r="A228" t="s">
        <v>51</v>
      </c>
      <c r="B228">
        <v>2201</v>
      </c>
      <c r="C228">
        <v>0</v>
      </c>
    </row>
    <row r="229" spans="1:3">
      <c r="A229" t="s">
        <v>51</v>
      </c>
      <c r="B229">
        <v>2081</v>
      </c>
      <c r="C229">
        <v>120</v>
      </c>
    </row>
    <row r="230" spans="1:3">
      <c r="A230" t="s">
        <v>51</v>
      </c>
      <c r="B230">
        <v>2866</v>
      </c>
      <c r="C230">
        <v>84</v>
      </c>
    </row>
    <row r="231" spans="1:3">
      <c r="A231" t="s">
        <v>51</v>
      </c>
      <c r="B231">
        <v>30650</v>
      </c>
      <c r="C231">
        <v>0</v>
      </c>
    </row>
    <row r="232" spans="1:3">
      <c r="A232" t="s">
        <v>51</v>
      </c>
      <c r="B232">
        <v>2290</v>
      </c>
      <c r="C232">
        <v>10</v>
      </c>
    </row>
    <row r="233" spans="1:3">
      <c r="A233" t="s">
        <v>19</v>
      </c>
      <c r="B233">
        <v>9149</v>
      </c>
      <c r="C233">
        <v>24</v>
      </c>
    </row>
    <row r="234" spans="1:3">
      <c r="A234" t="s">
        <v>19</v>
      </c>
      <c r="B234">
        <v>57375</v>
      </c>
      <c r="C234">
        <v>43</v>
      </c>
    </row>
    <row r="235" spans="1:3">
      <c r="A235" t="s">
        <v>19</v>
      </c>
      <c r="B235">
        <v>26340</v>
      </c>
      <c r="C235">
        <v>454</v>
      </c>
    </row>
    <row r="236" spans="1:3">
      <c r="A236" t="s">
        <v>19</v>
      </c>
      <c r="B236">
        <v>1826</v>
      </c>
      <c r="C236">
        <v>0</v>
      </c>
    </row>
    <row r="237" spans="1:3">
      <c r="A237" t="s">
        <v>19</v>
      </c>
      <c r="B237">
        <v>2690</v>
      </c>
      <c r="C237">
        <v>4</v>
      </c>
    </row>
    <row r="238" spans="1:3">
      <c r="A238" t="s">
        <v>19</v>
      </c>
      <c r="B238">
        <v>44894</v>
      </c>
      <c r="C238">
        <v>6</v>
      </c>
    </row>
    <row r="239" spans="1:3">
      <c r="A239" t="s">
        <v>19</v>
      </c>
      <c r="B239">
        <v>88289</v>
      </c>
      <c r="C239">
        <v>97</v>
      </c>
    </row>
    <row r="240" spans="1:3">
      <c r="A240" t="s">
        <v>19</v>
      </c>
      <c r="B240">
        <v>13193</v>
      </c>
      <c r="C240">
        <v>15</v>
      </c>
    </row>
    <row r="241" spans="1:3">
      <c r="A241" t="s">
        <v>52</v>
      </c>
      <c r="B241">
        <v>29000</v>
      </c>
      <c r="C241">
        <v>0</v>
      </c>
    </row>
    <row r="242" spans="1:3">
      <c r="A242" t="s">
        <v>52</v>
      </c>
      <c r="B242">
        <v>19228</v>
      </c>
      <c r="C242">
        <v>62</v>
      </c>
    </row>
    <row r="243" spans="1:3">
      <c r="A243" t="s">
        <v>52</v>
      </c>
      <c r="B243">
        <v>21760</v>
      </c>
      <c r="C243">
        <v>40</v>
      </c>
    </row>
    <row r="244" spans="1:3">
      <c r="A244" t="s">
        <v>52</v>
      </c>
      <c r="B244">
        <v>33690</v>
      </c>
      <c r="C244">
        <v>154</v>
      </c>
    </row>
    <row r="245" spans="1:3">
      <c r="A245" t="s">
        <v>52</v>
      </c>
      <c r="B245">
        <v>3000</v>
      </c>
      <c r="C245">
        <v>0</v>
      </c>
    </row>
    <row r="246" spans="1:3">
      <c r="A246" t="s">
        <v>52</v>
      </c>
      <c r="B246">
        <v>1475</v>
      </c>
      <c r="C246">
        <v>25</v>
      </c>
    </row>
    <row r="247" spans="1:3">
      <c r="A247" t="s">
        <v>52</v>
      </c>
      <c r="B247">
        <v>3000</v>
      </c>
      <c r="C247">
        <v>0</v>
      </c>
    </row>
    <row r="248" spans="1:3">
      <c r="A248" t="s">
        <v>52</v>
      </c>
      <c r="B248">
        <v>13574</v>
      </c>
      <c r="C248">
        <v>26</v>
      </c>
    </row>
    <row r="249" spans="1:3">
      <c r="A249" t="s">
        <v>52</v>
      </c>
      <c r="B249">
        <v>66427</v>
      </c>
      <c r="C249">
        <v>229</v>
      </c>
    </row>
    <row r="250" spans="1:3">
      <c r="A250" t="s">
        <v>52</v>
      </c>
      <c r="B250">
        <v>28905</v>
      </c>
      <c r="C250">
        <v>95</v>
      </c>
    </row>
    <row r="251" spans="1:3">
      <c r="A251" t="s">
        <v>52</v>
      </c>
      <c r="B251">
        <v>22008</v>
      </c>
      <c r="C251">
        <v>92</v>
      </c>
    </row>
    <row r="252" spans="1:3">
      <c r="A252" t="s">
        <v>70</v>
      </c>
      <c r="B252">
        <v>3179</v>
      </c>
      <c r="C252">
        <v>21</v>
      </c>
    </row>
    <row r="253" spans="1:3">
      <c r="A253" t="s">
        <v>70</v>
      </c>
      <c r="B253">
        <v>18089</v>
      </c>
      <c r="C253">
        <v>41</v>
      </c>
    </row>
    <row r="254" spans="1:3">
      <c r="A254" t="s">
        <v>70</v>
      </c>
      <c r="B254">
        <v>10800</v>
      </c>
      <c r="C254">
        <v>0</v>
      </c>
    </row>
    <row r="255" spans="1:3">
      <c r="A255" t="s">
        <v>18</v>
      </c>
      <c r="B255">
        <v>20806</v>
      </c>
      <c r="C255">
        <v>85</v>
      </c>
    </row>
    <row r="256" spans="1:3">
      <c r="A256" t="s">
        <v>18</v>
      </c>
      <c r="B256">
        <v>56321</v>
      </c>
      <c r="C256">
        <v>36</v>
      </c>
    </row>
    <row r="257" spans="1:3">
      <c r="A257" t="s">
        <v>18</v>
      </c>
      <c r="B257">
        <v>55452</v>
      </c>
      <c r="C257">
        <v>148</v>
      </c>
    </row>
    <row r="258" spans="1:3">
      <c r="A258" t="s">
        <v>18</v>
      </c>
      <c r="B258">
        <v>14358</v>
      </c>
      <c r="C258">
        <v>17</v>
      </c>
    </row>
    <row r="259" spans="1:3">
      <c r="A259" t="s">
        <v>18</v>
      </c>
      <c r="B259">
        <v>165864</v>
      </c>
      <c r="C259">
        <v>110</v>
      </c>
    </row>
    <row r="260" spans="1:3">
      <c r="A260" t="s">
        <v>18</v>
      </c>
      <c r="B260">
        <v>1735</v>
      </c>
      <c r="C260">
        <v>0</v>
      </c>
    </row>
    <row r="261" spans="1:3">
      <c r="A261" t="s">
        <v>18</v>
      </c>
      <c r="B261">
        <v>10323</v>
      </c>
      <c r="C261">
        <v>6</v>
      </c>
    </row>
    <row r="262" spans="1:3">
      <c r="A262" t="s">
        <v>18</v>
      </c>
      <c r="B262">
        <v>59490</v>
      </c>
      <c r="C262">
        <v>13</v>
      </c>
    </row>
    <row r="263" spans="1:3">
      <c r="A263" t="s">
        <v>18</v>
      </c>
      <c r="B263">
        <v>7195</v>
      </c>
      <c r="C263">
        <v>0</v>
      </c>
    </row>
    <row r="264" spans="1:3">
      <c r="A264" t="s">
        <v>18</v>
      </c>
      <c r="B264">
        <v>27202</v>
      </c>
      <c r="C264">
        <v>63</v>
      </c>
    </row>
    <row r="265" spans="1:3">
      <c r="A265" t="s">
        <v>53</v>
      </c>
      <c r="B265">
        <v>7400</v>
      </c>
      <c r="C265">
        <v>0</v>
      </c>
    </row>
    <row r="266" spans="1:3">
      <c r="A266" t="s">
        <v>53</v>
      </c>
      <c r="B266">
        <v>5800</v>
      </c>
      <c r="C266">
        <v>0</v>
      </c>
    </row>
    <row r="267" spans="1:3">
      <c r="A267" t="s">
        <v>53</v>
      </c>
      <c r="B267">
        <v>55819</v>
      </c>
      <c r="C267">
        <v>0</v>
      </c>
    </row>
    <row r="268" spans="1:3">
      <c r="A268" t="s">
        <v>53</v>
      </c>
      <c r="B268">
        <v>29000</v>
      </c>
      <c r="C268">
        <v>0</v>
      </c>
    </row>
    <row r="269" spans="1:3">
      <c r="A269" t="s">
        <v>53</v>
      </c>
      <c r="B269">
        <v>3250</v>
      </c>
      <c r="C269">
        <v>0</v>
      </c>
    </row>
    <row r="270" spans="1:3">
      <c r="A270" t="s">
        <v>53</v>
      </c>
      <c r="B270">
        <v>3300</v>
      </c>
      <c r="C270">
        <v>0</v>
      </c>
    </row>
    <row r="271" spans="1:3">
      <c r="A271" t="s">
        <v>53</v>
      </c>
      <c r="B271">
        <v>29930</v>
      </c>
      <c r="C271">
        <v>0</v>
      </c>
    </row>
    <row r="272" spans="1:3">
      <c r="A272" t="s">
        <v>53</v>
      </c>
      <c r="B272">
        <v>6080</v>
      </c>
      <c r="C272">
        <v>0</v>
      </c>
    </row>
    <row r="273" spans="1:3">
      <c r="A273" t="s">
        <v>53</v>
      </c>
      <c r="B273">
        <v>66134</v>
      </c>
      <c r="C273">
        <v>0</v>
      </c>
    </row>
    <row r="274" spans="1:3">
      <c r="A274" t="s">
        <v>53</v>
      </c>
      <c r="B274">
        <v>6800</v>
      </c>
      <c r="C274">
        <v>0</v>
      </c>
    </row>
    <row r="275" spans="1:3">
      <c r="A275" t="s">
        <v>53</v>
      </c>
      <c r="B275">
        <v>31100</v>
      </c>
      <c r="C275">
        <v>0</v>
      </c>
    </row>
    <row r="276" spans="1:3">
      <c r="A276" t="s">
        <v>53</v>
      </c>
      <c r="B276">
        <v>10800</v>
      </c>
      <c r="C276">
        <v>0</v>
      </c>
    </row>
    <row r="277" spans="1:3">
      <c r="A277" t="s">
        <v>64</v>
      </c>
      <c r="B277">
        <v>43920</v>
      </c>
      <c r="C277">
        <v>860</v>
      </c>
    </row>
    <row r="278" spans="1:3">
      <c r="A278" t="s">
        <v>64</v>
      </c>
      <c r="B278">
        <v>37820</v>
      </c>
      <c r="C278">
        <v>118</v>
      </c>
    </row>
    <row r="279" spans="1:3">
      <c r="A279" t="s">
        <v>64</v>
      </c>
      <c r="B279">
        <v>5000</v>
      </c>
      <c r="C279">
        <v>0</v>
      </c>
    </row>
    <row r="280" spans="1:3">
      <c r="A280" t="s">
        <v>64</v>
      </c>
      <c r="B280">
        <v>15973</v>
      </c>
      <c r="C280">
        <v>27</v>
      </c>
    </row>
    <row r="281" spans="1:3">
      <c r="A281" t="s">
        <v>64</v>
      </c>
      <c r="B281">
        <v>243854</v>
      </c>
      <c r="C281">
        <v>601</v>
      </c>
    </row>
    <row r="282" spans="1:3">
      <c r="A282" t="s">
        <v>64</v>
      </c>
      <c r="B282">
        <v>21547</v>
      </c>
      <c r="C282">
        <v>213</v>
      </c>
    </row>
    <row r="283" spans="1:3">
      <c r="A283" t="s">
        <v>64</v>
      </c>
      <c r="B283">
        <v>83299</v>
      </c>
      <c r="C283">
        <v>235</v>
      </c>
    </row>
    <row r="284" spans="1:3">
      <c r="A284" t="s">
        <v>64</v>
      </c>
      <c r="B284">
        <v>7200</v>
      </c>
      <c r="C284">
        <v>0</v>
      </c>
    </row>
    <row r="285" spans="1:3">
      <c r="A285" t="s">
        <v>64</v>
      </c>
      <c r="B285">
        <v>8294</v>
      </c>
      <c r="C285">
        <v>6</v>
      </c>
    </row>
    <row r="286" spans="1:3">
      <c r="A286" t="s">
        <v>64</v>
      </c>
      <c r="B286">
        <v>10408</v>
      </c>
      <c r="C286">
        <v>192</v>
      </c>
    </row>
    <row r="287" spans="1:3">
      <c r="A287" t="s">
        <v>64</v>
      </c>
      <c r="B287">
        <v>600</v>
      </c>
      <c r="C287">
        <v>0</v>
      </c>
    </row>
    <row r="288" spans="1:3">
      <c r="A288" t="s">
        <v>64</v>
      </c>
      <c r="B288">
        <v>9541</v>
      </c>
      <c r="C288">
        <v>149</v>
      </c>
    </row>
    <row r="289" spans="1:3">
      <c r="A289" t="s">
        <v>64</v>
      </c>
      <c r="B289">
        <v>230637</v>
      </c>
      <c r="C289">
        <v>515</v>
      </c>
    </row>
    <row r="290" spans="1:3">
      <c r="A290" t="s">
        <v>64</v>
      </c>
      <c r="B290">
        <v>1100</v>
      </c>
      <c r="C290">
        <v>0</v>
      </c>
    </row>
    <row r="291" spans="1:3">
      <c r="A291" t="s">
        <v>64</v>
      </c>
      <c r="B291">
        <v>61943</v>
      </c>
      <c r="C291">
        <v>157</v>
      </c>
    </row>
    <row r="292" spans="1:3">
      <c r="A292" t="s">
        <v>64</v>
      </c>
      <c r="B292">
        <v>76876</v>
      </c>
      <c r="C292">
        <v>224</v>
      </c>
    </row>
    <row r="293" spans="1:3">
      <c r="A293" t="s">
        <v>54</v>
      </c>
      <c r="B293">
        <v>15120</v>
      </c>
      <c r="C293">
        <v>0</v>
      </c>
    </row>
    <row r="294" spans="1:3">
      <c r="A294" t="s">
        <v>54</v>
      </c>
      <c r="B294">
        <v>34800</v>
      </c>
      <c r="C294">
        <v>0</v>
      </c>
    </row>
    <row r="295" spans="1:3">
      <c r="A295" t="s">
        <v>54</v>
      </c>
      <c r="B295">
        <v>23401</v>
      </c>
      <c r="C295">
        <v>0</v>
      </c>
    </row>
    <row r="296" spans="1:3">
      <c r="A296" t="s">
        <v>54</v>
      </c>
      <c r="B296">
        <v>5800</v>
      </c>
      <c r="C296">
        <v>0</v>
      </c>
    </row>
    <row r="297" spans="1:3">
      <c r="A297" t="s">
        <v>54</v>
      </c>
      <c r="B297">
        <v>2200</v>
      </c>
      <c r="C297">
        <v>0</v>
      </c>
    </row>
    <row r="298" spans="1:3">
      <c r="A298" t="s">
        <v>54</v>
      </c>
      <c r="B298">
        <v>41000</v>
      </c>
      <c r="C298">
        <v>0</v>
      </c>
    </row>
    <row r="299" spans="1:3">
      <c r="A299" t="s">
        <v>54</v>
      </c>
      <c r="B299">
        <v>51825</v>
      </c>
      <c r="C299">
        <v>0</v>
      </c>
    </row>
    <row r="300" spans="1:3">
      <c r="A300" t="s">
        <v>54</v>
      </c>
      <c r="B300">
        <v>13115</v>
      </c>
      <c r="C300">
        <v>0</v>
      </c>
    </row>
    <row r="301" spans="1:3">
      <c r="A301" t="s">
        <v>54</v>
      </c>
      <c r="B301">
        <v>50815</v>
      </c>
      <c r="C301">
        <v>0</v>
      </c>
    </row>
    <row r="302" spans="1:3">
      <c r="A302" t="s">
        <v>54</v>
      </c>
      <c r="B302">
        <v>7150</v>
      </c>
      <c r="C302">
        <v>0</v>
      </c>
    </row>
    <row r="303" spans="1:3">
      <c r="A303" t="s">
        <v>54</v>
      </c>
      <c r="B303">
        <v>5900</v>
      </c>
      <c r="C303">
        <v>0</v>
      </c>
    </row>
    <row r="304" spans="1:3">
      <c r="A304" t="s">
        <v>54</v>
      </c>
      <c r="B304">
        <v>61004</v>
      </c>
      <c r="C304">
        <v>0</v>
      </c>
    </row>
    <row r="305" spans="1:3">
      <c r="A305" t="s">
        <v>54</v>
      </c>
      <c r="B305">
        <v>9446</v>
      </c>
      <c r="C305">
        <v>4</v>
      </c>
    </row>
    <row r="306" spans="1:3">
      <c r="A306" t="s">
        <v>54</v>
      </c>
      <c r="B306">
        <v>2300</v>
      </c>
      <c r="C306">
        <v>0</v>
      </c>
    </row>
    <row r="307" spans="1:3">
      <c r="A307" t="s">
        <v>20</v>
      </c>
      <c r="B307">
        <v>14534</v>
      </c>
      <c r="C307">
        <v>5</v>
      </c>
    </row>
    <row r="308" spans="1:3">
      <c r="A308" t="s">
        <v>20</v>
      </c>
      <c r="B308">
        <v>86370</v>
      </c>
      <c r="C308">
        <v>112</v>
      </c>
    </row>
    <row r="309" spans="1:3">
      <c r="A309" t="s">
        <v>20</v>
      </c>
      <c r="B309">
        <v>3090</v>
      </c>
      <c r="C309">
        <v>0</v>
      </c>
    </row>
    <row r="310" spans="1:3">
      <c r="A310" t="s">
        <v>20</v>
      </c>
      <c r="B310">
        <v>9000</v>
      </c>
      <c r="C310">
        <v>0</v>
      </c>
    </row>
    <row r="311" spans="1:3">
      <c r="A311" t="s">
        <v>20</v>
      </c>
      <c r="B311">
        <v>300</v>
      </c>
      <c r="C311">
        <v>0</v>
      </c>
    </row>
    <row r="312" spans="1:3">
      <c r="A312" t="s">
        <v>20</v>
      </c>
      <c r="B312">
        <v>25897</v>
      </c>
      <c r="C312">
        <v>99</v>
      </c>
    </row>
    <row r="313" spans="1:3">
      <c r="A313" t="s">
        <v>20</v>
      </c>
      <c r="B313">
        <v>55305</v>
      </c>
      <c r="C313">
        <v>77</v>
      </c>
    </row>
    <row r="314" spans="1:3">
      <c r="A314" t="s">
        <v>20</v>
      </c>
      <c r="B314">
        <v>108323</v>
      </c>
      <c r="C314">
        <v>172</v>
      </c>
    </row>
    <row r="315" spans="1:3">
      <c r="A315" t="s">
        <v>20</v>
      </c>
      <c r="B315">
        <v>6258</v>
      </c>
      <c r="C315">
        <v>5</v>
      </c>
    </row>
    <row r="316" spans="1:3">
      <c r="A316" t="s">
        <v>55</v>
      </c>
      <c r="B316">
        <v>17365</v>
      </c>
      <c r="C316">
        <v>30</v>
      </c>
    </row>
    <row r="317" spans="1:3">
      <c r="A317" t="s">
        <v>55</v>
      </c>
      <c r="B317">
        <v>5800</v>
      </c>
      <c r="C317">
        <v>0</v>
      </c>
    </row>
    <row r="318" spans="1:3">
      <c r="A318" t="s">
        <v>55</v>
      </c>
      <c r="B318">
        <v>32800</v>
      </c>
      <c r="C318">
        <v>0</v>
      </c>
    </row>
    <row r="319" spans="1:3">
      <c r="A319" t="s">
        <v>55</v>
      </c>
      <c r="B319">
        <v>1140</v>
      </c>
      <c r="C319">
        <v>0</v>
      </c>
    </row>
    <row r="320" spans="1:3">
      <c r="A320" t="s">
        <v>55</v>
      </c>
      <c r="B320">
        <v>30140</v>
      </c>
      <c r="C320">
        <v>0</v>
      </c>
    </row>
    <row r="321" spans="1:3">
      <c r="A321" t="s">
        <v>55</v>
      </c>
      <c r="B321">
        <v>1500</v>
      </c>
      <c r="C321">
        <v>0</v>
      </c>
    </row>
    <row r="322" spans="1:3">
      <c r="A322" t="s">
        <v>55</v>
      </c>
      <c r="B322">
        <v>23600</v>
      </c>
      <c r="C322">
        <v>0</v>
      </c>
    </row>
    <row r="323" spans="1:3">
      <c r="A323" t="s">
        <v>55</v>
      </c>
      <c r="B323">
        <v>28990</v>
      </c>
      <c r="C323">
        <v>0</v>
      </c>
    </row>
    <row r="324" spans="1:3">
      <c r="A324" t="s">
        <v>55</v>
      </c>
      <c r="B324">
        <v>2720</v>
      </c>
      <c r="C324">
        <v>0</v>
      </c>
    </row>
    <row r="325" spans="1:3">
      <c r="A325" t="s">
        <v>55</v>
      </c>
      <c r="B325">
        <v>39543</v>
      </c>
      <c r="C325">
        <v>0</v>
      </c>
    </row>
    <row r="326" spans="1:3">
      <c r="A326" t="s">
        <v>55</v>
      </c>
      <c r="B326">
        <v>8000</v>
      </c>
      <c r="C326">
        <v>0</v>
      </c>
    </row>
    <row r="327" spans="1:3">
      <c r="A327" t="s">
        <v>55</v>
      </c>
      <c r="B327">
        <v>36201</v>
      </c>
      <c r="C327">
        <v>0</v>
      </c>
    </row>
    <row r="328" spans="1:3">
      <c r="A328" t="s">
        <v>21</v>
      </c>
      <c r="B328">
        <v>700</v>
      </c>
      <c r="C328">
        <v>0</v>
      </c>
    </row>
    <row r="329" spans="1:3">
      <c r="A329" t="s">
        <v>21</v>
      </c>
      <c r="B329">
        <v>59123</v>
      </c>
      <c r="C329">
        <v>35</v>
      </c>
    </row>
    <row r="330" spans="1:3">
      <c r="A330" t="s">
        <v>21</v>
      </c>
      <c r="B330">
        <v>5954</v>
      </c>
      <c r="C330">
        <v>19</v>
      </c>
    </row>
    <row r="331" spans="1:3">
      <c r="A331" t="s">
        <v>21</v>
      </c>
      <c r="B331">
        <v>27722</v>
      </c>
      <c r="C331">
        <v>11</v>
      </c>
    </row>
    <row r="332" spans="1:3">
      <c r="A332" t="s">
        <v>21</v>
      </c>
      <c r="B332">
        <v>10333</v>
      </c>
      <c r="C332">
        <v>0</v>
      </c>
    </row>
    <row r="333" spans="1:3">
      <c r="A333" t="s">
        <v>56</v>
      </c>
      <c r="B333">
        <v>19290</v>
      </c>
      <c r="C333">
        <v>0</v>
      </c>
    </row>
    <row r="334" spans="1:3">
      <c r="A334" t="s">
        <v>56</v>
      </c>
      <c r="B334">
        <v>5800</v>
      </c>
      <c r="C334">
        <v>0</v>
      </c>
    </row>
    <row r="335" spans="1:3">
      <c r="A335" t="s">
        <v>56</v>
      </c>
      <c r="B335">
        <v>46944</v>
      </c>
      <c r="C335">
        <v>76</v>
      </c>
    </row>
    <row r="336" spans="1:3">
      <c r="A336" t="s">
        <v>56</v>
      </c>
      <c r="B336">
        <v>29000</v>
      </c>
      <c r="C336">
        <v>0</v>
      </c>
    </row>
    <row r="337" spans="1:3">
      <c r="A337" t="s">
        <v>56</v>
      </c>
      <c r="B337">
        <v>1500</v>
      </c>
      <c r="C337">
        <v>0</v>
      </c>
    </row>
    <row r="338" spans="1:3">
      <c r="A338" t="s">
        <v>56</v>
      </c>
      <c r="B338">
        <v>3600</v>
      </c>
      <c r="C338">
        <v>0</v>
      </c>
    </row>
    <row r="339" spans="1:3">
      <c r="A339" t="s">
        <v>56</v>
      </c>
      <c r="B339">
        <v>9000</v>
      </c>
      <c r="C339">
        <v>0</v>
      </c>
    </row>
    <row r="340" spans="1:3">
      <c r="A340" t="s">
        <v>56</v>
      </c>
      <c r="B340">
        <v>16442</v>
      </c>
      <c r="C340">
        <v>0</v>
      </c>
    </row>
    <row r="341" spans="1:3">
      <c r="A341" t="s">
        <v>56</v>
      </c>
      <c r="B341">
        <v>7642</v>
      </c>
      <c r="C341">
        <v>0</v>
      </c>
    </row>
    <row r="342" spans="1:3">
      <c r="A342" t="s">
        <v>56</v>
      </c>
      <c r="B342">
        <v>66656</v>
      </c>
      <c r="C342">
        <v>0</v>
      </c>
    </row>
    <row r="343" spans="1:3">
      <c r="A343" t="s">
        <v>56</v>
      </c>
      <c r="B343">
        <v>13251</v>
      </c>
      <c r="C343">
        <v>81</v>
      </c>
    </row>
    <row r="344" spans="1:3">
      <c r="A344" t="s">
        <v>56</v>
      </c>
      <c r="B344">
        <v>53400</v>
      </c>
      <c r="C344">
        <v>0</v>
      </c>
    </row>
    <row r="345" spans="1:3">
      <c r="A345" t="s">
        <v>22</v>
      </c>
      <c r="B345">
        <v>5000</v>
      </c>
      <c r="C345">
        <v>0</v>
      </c>
    </row>
    <row r="346" spans="1:3">
      <c r="A346" t="s">
        <v>22</v>
      </c>
      <c r="B346">
        <v>100770</v>
      </c>
      <c r="C346">
        <v>220</v>
      </c>
    </row>
    <row r="347" spans="1:3">
      <c r="A347" t="s">
        <v>22</v>
      </c>
      <c r="B347">
        <v>7700</v>
      </c>
      <c r="C347">
        <v>0</v>
      </c>
    </row>
    <row r="348" spans="1:3">
      <c r="A348" t="s">
        <v>22</v>
      </c>
      <c r="B348">
        <v>16437</v>
      </c>
      <c r="C348">
        <v>70</v>
      </c>
    </row>
    <row r="349" spans="1:3">
      <c r="A349" t="s">
        <v>73</v>
      </c>
      <c r="B349">
        <v>148870</v>
      </c>
      <c r="C349">
        <v>260</v>
      </c>
    </row>
    <row r="350" spans="1:3">
      <c r="A350" t="s">
        <v>59</v>
      </c>
      <c r="B350">
        <v>34780</v>
      </c>
      <c r="C350">
        <v>20</v>
      </c>
    </row>
    <row r="351" spans="1:3">
      <c r="A351" t="s">
        <v>59</v>
      </c>
      <c r="B351">
        <v>11562</v>
      </c>
      <c r="C351">
        <v>0</v>
      </c>
    </row>
    <row r="352" spans="1:3">
      <c r="A352" t="s">
        <v>59</v>
      </c>
      <c r="B352">
        <v>11603</v>
      </c>
      <c r="C352">
        <v>7</v>
      </c>
    </row>
    <row r="353" spans="1:3">
      <c r="A353" t="s">
        <v>59</v>
      </c>
      <c r="B353">
        <v>12775</v>
      </c>
      <c r="C353">
        <v>26</v>
      </c>
    </row>
    <row r="354" spans="1:3">
      <c r="A354" t="s">
        <v>59</v>
      </c>
      <c r="B354">
        <v>38927</v>
      </c>
      <c r="C354">
        <v>73</v>
      </c>
    </row>
    <row r="355" spans="1:3">
      <c r="A355" t="s">
        <v>59</v>
      </c>
      <c r="B355">
        <v>5000</v>
      </c>
      <c r="C355">
        <v>0</v>
      </c>
    </row>
    <row r="356" spans="1:3">
      <c r="A356" t="s">
        <v>59</v>
      </c>
      <c r="B356">
        <v>18884</v>
      </c>
      <c r="C356">
        <v>76</v>
      </c>
    </row>
    <row r="357" spans="1:3">
      <c r="A357" t="s">
        <v>59</v>
      </c>
      <c r="B357">
        <v>1457</v>
      </c>
      <c r="C357">
        <v>15</v>
      </c>
    </row>
    <row r="358" spans="1:3">
      <c r="A358" t="s">
        <v>59</v>
      </c>
      <c r="B358">
        <v>5000</v>
      </c>
      <c r="C358">
        <v>0</v>
      </c>
    </row>
    <row r="359" spans="1:3">
      <c r="A359" t="s">
        <v>59</v>
      </c>
      <c r="B359">
        <v>4596</v>
      </c>
      <c r="C359">
        <v>6</v>
      </c>
    </row>
    <row r="360" spans="1:3">
      <c r="A360" t="s">
        <v>59</v>
      </c>
      <c r="B360">
        <v>8513</v>
      </c>
      <c r="C360">
        <v>124</v>
      </c>
    </row>
    <row r="361" spans="1:3">
      <c r="A361" t="s">
        <v>59</v>
      </c>
      <c r="B361">
        <v>54008</v>
      </c>
      <c r="C361">
        <v>54</v>
      </c>
    </row>
    <row r="362" spans="1:3">
      <c r="A362" t="s">
        <v>59</v>
      </c>
      <c r="B362">
        <v>26987</v>
      </c>
      <c r="C362">
        <v>33</v>
      </c>
    </row>
    <row r="363" spans="1:3">
      <c r="A363" t="s">
        <v>59</v>
      </c>
      <c r="B363">
        <v>13175</v>
      </c>
      <c r="C363">
        <v>25</v>
      </c>
    </row>
    <row r="364" spans="1:3">
      <c r="A364" t="s">
        <v>57</v>
      </c>
      <c r="B364">
        <v>11500</v>
      </c>
      <c r="C364">
        <v>0</v>
      </c>
    </row>
    <row r="365" spans="1:3">
      <c r="A365" t="s">
        <v>57</v>
      </c>
      <c r="B365">
        <v>54000</v>
      </c>
      <c r="C365">
        <v>0</v>
      </c>
    </row>
    <row r="366" spans="1:3">
      <c r="A366" t="s">
        <v>57</v>
      </c>
      <c r="B366">
        <v>4200</v>
      </c>
      <c r="C366">
        <v>0</v>
      </c>
    </row>
    <row r="367" spans="1:3">
      <c r="A367" t="s">
        <v>57</v>
      </c>
      <c r="B367">
        <v>31090</v>
      </c>
      <c r="C367">
        <v>0</v>
      </c>
    </row>
    <row r="368" spans="1:3">
      <c r="A368" t="s">
        <v>57</v>
      </c>
      <c r="B368">
        <v>49329</v>
      </c>
      <c r="C368">
        <v>12</v>
      </c>
    </row>
    <row r="369" spans="1:3">
      <c r="A369" t="s">
        <v>57</v>
      </c>
      <c r="B369">
        <v>62752</v>
      </c>
      <c r="C369">
        <v>50</v>
      </c>
    </row>
    <row r="370" spans="1:3">
      <c r="A370" t="s">
        <v>57</v>
      </c>
      <c r="B370">
        <v>32700</v>
      </c>
      <c r="C370">
        <v>0</v>
      </c>
    </row>
    <row r="371" spans="1:3">
      <c r="A371" t="s">
        <v>68</v>
      </c>
      <c r="B371">
        <v>29000</v>
      </c>
      <c r="C371">
        <v>0</v>
      </c>
    </row>
    <row r="372" spans="1:3">
      <c r="A372" t="s">
        <v>68</v>
      </c>
      <c r="B372">
        <v>17248</v>
      </c>
      <c r="C372">
        <v>117</v>
      </c>
    </row>
    <row r="373" spans="1:3">
      <c r="A373" t="s">
        <v>68</v>
      </c>
      <c r="B373">
        <v>8360</v>
      </c>
      <c r="C373">
        <v>40</v>
      </c>
    </row>
    <row r="374" spans="1:3">
      <c r="A374" t="s">
        <v>68</v>
      </c>
      <c r="B374">
        <v>12175</v>
      </c>
      <c r="C374">
        <v>25</v>
      </c>
    </row>
    <row r="375" spans="1:3">
      <c r="A375" t="s">
        <v>68</v>
      </c>
      <c r="B375">
        <v>17906</v>
      </c>
      <c r="C375">
        <v>94</v>
      </c>
    </row>
    <row r="376" spans="1:3">
      <c r="A376" t="s">
        <v>68</v>
      </c>
      <c r="B376">
        <v>21600</v>
      </c>
      <c r="C376">
        <v>0</v>
      </c>
    </row>
    <row r="377" spans="1:3">
      <c r="A377" t="s">
        <v>68</v>
      </c>
      <c r="B377">
        <v>2000</v>
      </c>
      <c r="C377">
        <v>0</v>
      </c>
    </row>
    <row r="378" spans="1:3">
      <c r="A378" t="s">
        <v>68</v>
      </c>
      <c r="B378">
        <v>12565</v>
      </c>
      <c r="C378">
        <v>0</v>
      </c>
    </row>
    <row r="379" spans="1:3">
      <c r="A379" t="s">
        <v>68</v>
      </c>
      <c r="B379">
        <v>1477</v>
      </c>
      <c r="C379">
        <v>23</v>
      </c>
    </row>
    <row r="380" spans="1:3">
      <c r="A380" t="s">
        <v>68</v>
      </c>
      <c r="B380">
        <v>2000</v>
      </c>
      <c r="C380">
        <v>0</v>
      </c>
    </row>
    <row r="381" spans="1:3">
      <c r="A381" t="s">
        <v>68</v>
      </c>
      <c r="B381">
        <v>16440</v>
      </c>
      <c r="C381">
        <v>0</v>
      </c>
    </row>
    <row r="382" spans="1:3">
      <c r="A382" t="s">
        <v>68</v>
      </c>
      <c r="B382">
        <v>13623</v>
      </c>
      <c r="C382">
        <v>7</v>
      </c>
    </row>
    <row r="383" spans="1:3">
      <c r="A383" t="s">
        <v>68</v>
      </c>
      <c r="B383">
        <v>39386</v>
      </c>
      <c r="C383">
        <v>157</v>
      </c>
    </row>
    <row r="384" spans="1:3">
      <c r="A384" t="s">
        <v>68</v>
      </c>
      <c r="B384">
        <v>7451</v>
      </c>
      <c r="C384">
        <v>150</v>
      </c>
    </row>
    <row r="385" spans="1:3">
      <c r="A385" t="s">
        <v>68</v>
      </c>
      <c r="B385">
        <v>24308</v>
      </c>
      <c r="C385">
        <v>92</v>
      </c>
    </row>
    <row r="386" spans="1:3">
      <c r="A386" t="s">
        <v>68</v>
      </c>
      <c r="B386">
        <v>12143</v>
      </c>
      <c r="C386">
        <v>57</v>
      </c>
    </row>
    <row r="387" spans="1:3">
      <c r="A387" t="s">
        <v>23</v>
      </c>
      <c r="B387">
        <v>304015</v>
      </c>
      <c r="C387">
        <v>340</v>
      </c>
    </row>
    <row r="388" spans="1:3">
      <c r="A388" t="s">
        <v>23</v>
      </c>
      <c r="B388">
        <v>92541</v>
      </c>
      <c r="C388">
        <v>41</v>
      </c>
    </row>
    <row r="389" spans="1:3">
      <c r="A389" t="s">
        <v>23</v>
      </c>
      <c r="B389">
        <v>64109</v>
      </c>
      <c r="C389">
        <v>16</v>
      </c>
    </row>
    <row r="390" spans="1:3">
      <c r="B390">
        <v>266469</v>
      </c>
      <c r="C390">
        <v>731</v>
      </c>
    </row>
  </sheetData>
  <autoFilter ref="A1:Z390"/>
  <sortState ref="A2:C390">
    <sortCondition ref="A2:A390"/>
  </sortState>
  <dataConsolidate leftLabels="1">
    <dataRefs count="1">
      <dataRef ref="A1:C1048576" sheet="3月"/>
    </dataRefs>
  </dataConsolidate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5"/>
  <sheetViews>
    <sheetView topLeftCell="A10" workbookViewId="0">
      <selection activeCell="B185" sqref="B185:B191"/>
    </sheetView>
  </sheetViews>
  <sheetFormatPr defaultRowHeight="13.8"/>
  <sheetData>
    <row r="1" spans="1:8">
      <c r="A1" t="s">
        <v>0</v>
      </c>
      <c r="B1" t="s">
        <v>1</v>
      </c>
      <c r="C1" t="s">
        <v>2</v>
      </c>
      <c r="F1" t="s">
        <v>0</v>
      </c>
    </row>
    <row r="2" spans="1:8">
      <c r="A2" t="s">
        <v>60</v>
      </c>
      <c r="B2">
        <v>36800</v>
      </c>
      <c r="C2">
        <v>0</v>
      </c>
      <c r="F2" t="s">
        <v>60</v>
      </c>
      <c r="G2">
        <v>206438</v>
      </c>
      <c r="H2">
        <v>710</v>
      </c>
    </row>
    <row r="3" spans="1:8">
      <c r="A3" t="s">
        <v>60</v>
      </c>
      <c r="B3">
        <v>32020</v>
      </c>
      <c r="C3">
        <v>280</v>
      </c>
      <c r="F3" t="s">
        <v>10</v>
      </c>
      <c r="G3">
        <v>445427</v>
      </c>
      <c r="H3">
        <v>65</v>
      </c>
    </row>
    <row r="4" spans="1:8">
      <c r="A4" t="s">
        <v>60</v>
      </c>
      <c r="B4">
        <v>44344</v>
      </c>
      <c r="C4">
        <v>75</v>
      </c>
      <c r="F4" t="s">
        <v>11</v>
      </c>
      <c r="G4">
        <v>387706</v>
      </c>
      <c r="H4">
        <v>173</v>
      </c>
    </row>
    <row r="5" spans="1:8">
      <c r="A5" t="s">
        <v>60</v>
      </c>
      <c r="B5">
        <v>35812</v>
      </c>
      <c r="C5">
        <v>90</v>
      </c>
      <c r="F5" t="s">
        <v>12</v>
      </c>
      <c r="G5">
        <v>390268</v>
      </c>
      <c r="H5">
        <v>294</v>
      </c>
    </row>
    <row r="6" spans="1:8">
      <c r="A6" t="s">
        <v>60</v>
      </c>
      <c r="B6">
        <v>6781</v>
      </c>
      <c r="C6">
        <v>0</v>
      </c>
      <c r="F6" t="s">
        <v>13</v>
      </c>
      <c r="G6">
        <v>270209</v>
      </c>
      <c r="H6">
        <v>85</v>
      </c>
    </row>
    <row r="7" spans="1:8">
      <c r="A7" t="s">
        <v>60</v>
      </c>
      <c r="B7">
        <v>14875</v>
      </c>
      <c r="C7">
        <v>85</v>
      </c>
      <c r="F7" t="s">
        <v>42</v>
      </c>
      <c r="G7">
        <v>136373</v>
      </c>
      <c r="H7">
        <v>73</v>
      </c>
    </row>
    <row r="8" spans="1:8">
      <c r="A8" t="s">
        <v>60</v>
      </c>
      <c r="B8">
        <v>17781</v>
      </c>
      <c r="C8">
        <v>0</v>
      </c>
      <c r="F8" t="s">
        <v>65</v>
      </c>
      <c r="G8">
        <v>1114650</v>
      </c>
      <c r="H8">
        <v>2797</v>
      </c>
    </row>
    <row r="9" spans="1:8">
      <c r="A9" t="s">
        <v>60</v>
      </c>
      <c r="B9">
        <v>2290</v>
      </c>
      <c r="C9">
        <v>10</v>
      </c>
      <c r="F9" t="s">
        <v>80</v>
      </c>
      <c r="G9">
        <v>280117</v>
      </c>
      <c r="H9">
        <v>194</v>
      </c>
    </row>
    <row r="10" spans="1:8">
      <c r="A10" t="s">
        <v>60</v>
      </c>
      <c r="B10">
        <v>15735</v>
      </c>
      <c r="C10">
        <v>170</v>
      </c>
      <c r="F10" t="s">
        <v>43</v>
      </c>
      <c r="G10">
        <v>273156</v>
      </c>
      <c r="H10">
        <v>162</v>
      </c>
    </row>
    <row r="11" spans="1:8">
      <c r="A11" t="s">
        <v>10</v>
      </c>
      <c r="B11">
        <v>445427</v>
      </c>
      <c r="C11">
        <v>65</v>
      </c>
      <c r="F11" t="s">
        <v>44</v>
      </c>
      <c r="G11">
        <v>272721</v>
      </c>
      <c r="H11">
        <v>1176</v>
      </c>
    </row>
    <row r="12" spans="1:8">
      <c r="A12" t="s">
        <v>11</v>
      </c>
      <c r="B12">
        <v>387706</v>
      </c>
      <c r="C12">
        <v>173</v>
      </c>
      <c r="F12" t="s">
        <v>45</v>
      </c>
      <c r="G12">
        <v>989934</v>
      </c>
      <c r="H12">
        <v>279</v>
      </c>
    </row>
    <row r="13" spans="1:8">
      <c r="A13" t="s">
        <v>12</v>
      </c>
      <c r="B13">
        <v>1300</v>
      </c>
      <c r="C13">
        <v>0</v>
      </c>
      <c r="F13" t="s">
        <v>58</v>
      </c>
      <c r="G13">
        <v>220340</v>
      </c>
      <c r="H13">
        <v>602</v>
      </c>
    </row>
    <row r="14" spans="1:8">
      <c r="A14" t="s">
        <v>12</v>
      </c>
      <c r="B14">
        <v>16970</v>
      </c>
      <c r="C14">
        <v>0</v>
      </c>
      <c r="F14" t="s">
        <v>62</v>
      </c>
      <c r="G14">
        <v>154087</v>
      </c>
      <c r="H14">
        <v>1916</v>
      </c>
    </row>
    <row r="15" spans="1:8">
      <c r="A15" t="s">
        <v>12</v>
      </c>
      <c r="B15">
        <v>106203</v>
      </c>
      <c r="C15">
        <v>56</v>
      </c>
      <c r="F15" t="s">
        <v>15</v>
      </c>
      <c r="G15">
        <v>297089</v>
      </c>
      <c r="H15">
        <v>451</v>
      </c>
    </row>
    <row r="16" spans="1:8">
      <c r="A16" t="s">
        <v>12</v>
      </c>
      <c r="B16">
        <v>170736</v>
      </c>
      <c r="C16">
        <v>122</v>
      </c>
      <c r="F16" t="s">
        <v>69</v>
      </c>
      <c r="G16">
        <v>108806</v>
      </c>
      <c r="H16">
        <v>0</v>
      </c>
    </row>
    <row r="17" spans="1:8">
      <c r="A17" t="s">
        <v>12</v>
      </c>
      <c r="B17">
        <v>85037</v>
      </c>
      <c r="C17">
        <v>116</v>
      </c>
      <c r="F17" t="s">
        <v>46</v>
      </c>
      <c r="G17">
        <v>278448</v>
      </c>
      <c r="H17">
        <v>145</v>
      </c>
    </row>
    <row r="18" spans="1:8">
      <c r="A18" t="s">
        <v>12</v>
      </c>
      <c r="B18">
        <v>10022</v>
      </c>
      <c r="C18">
        <v>0</v>
      </c>
      <c r="F18" t="s">
        <v>61</v>
      </c>
      <c r="G18">
        <v>90181</v>
      </c>
      <c r="H18">
        <v>428</v>
      </c>
    </row>
    <row r="19" spans="1:8">
      <c r="A19" t="s">
        <v>13</v>
      </c>
      <c r="B19">
        <v>9500</v>
      </c>
      <c r="C19">
        <v>0</v>
      </c>
      <c r="F19" t="s">
        <v>66</v>
      </c>
      <c r="G19">
        <v>357886</v>
      </c>
      <c r="H19">
        <v>870</v>
      </c>
    </row>
    <row r="20" spans="1:8">
      <c r="A20" t="s">
        <v>13</v>
      </c>
      <c r="B20">
        <v>6899</v>
      </c>
      <c r="C20">
        <v>15</v>
      </c>
      <c r="F20" t="s">
        <v>47</v>
      </c>
      <c r="G20">
        <v>268947</v>
      </c>
      <c r="H20">
        <v>334</v>
      </c>
    </row>
    <row r="21" spans="1:8">
      <c r="A21" t="s">
        <v>13</v>
      </c>
      <c r="B21">
        <v>204052</v>
      </c>
      <c r="C21">
        <v>46</v>
      </c>
      <c r="F21" t="s">
        <v>48</v>
      </c>
      <c r="G21">
        <v>845109</v>
      </c>
      <c r="H21">
        <v>464</v>
      </c>
    </row>
    <row r="22" spans="1:8">
      <c r="A22" t="s">
        <v>13</v>
      </c>
      <c r="B22">
        <v>49758</v>
      </c>
      <c r="C22">
        <v>24</v>
      </c>
      <c r="F22" t="s">
        <v>67</v>
      </c>
      <c r="G22">
        <v>192149</v>
      </c>
      <c r="H22">
        <v>969</v>
      </c>
    </row>
    <row r="23" spans="1:8">
      <c r="A23" t="s">
        <v>42</v>
      </c>
      <c r="B23">
        <v>3770</v>
      </c>
      <c r="C23">
        <v>0</v>
      </c>
      <c r="F23" t="s">
        <v>49</v>
      </c>
      <c r="G23">
        <v>233537</v>
      </c>
      <c r="H23">
        <v>361</v>
      </c>
    </row>
    <row r="24" spans="1:8">
      <c r="A24" t="s">
        <v>42</v>
      </c>
      <c r="B24">
        <v>1970</v>
      </c>
      <c r="C24">
        <v>30</v>
      </c>
      <c r="F24" t="s">
        <v>50</v>
      </c>
      <c r="G24">
        <v>169052</v>
      </c>
      <c r="H24">
        <v>664</v>
      </c>
    </row>
    <row r="25" spans="1:8">
      <c r="A25" t="s">
        <v>42</v>
      </c>
      <c r="B25">
        <v>20740</v>
      </c>
      <c r="C25">
        <v>0</v>
      </c>
      <c r="F25" t="s">
        <v>77</v>
      </c>
      <c r="G25">
        <v>129283</v>
      </c>
      <c r="H25">
        <v>485</v>
      </c>
    </row>
    <row r="26" spans="1:8">
      <c r="A26" t="s">
        <v>42</v>
      </c>
      <c r="B26">
        <v>3570</v>
      </c>
      <c r="C26">
        <v>0</v>
      </c>
      <c r="F26" t="s">
        <v>51</v>
      </c>
      <c r="G26">
        <v>240127</v>
      </c>
      <c r="H26">
        <v>382</v>
      </c>
    </row>
    <row r="27" spans="1:8">
      <c r="A27" t="s">
        <v>42</v>
      </c>
      <c r="B27">
        <v>63354</v>
      </c>
      <c r="C27">
        <v>0</v>
      </c>
      <c r="F27" t="s">
        <v>19</v>
      </c>
      <c r="G27">
        <v>247971</v>
      </c>
      <c r="H27">
        <v>189</v>
      </c>
    </row>
    <row r="28" spans="1:8">
      <c r="A28" t="s">
        <v>42</v>
      </c>
      <c r="B28">
        <v>2548</v>
      </c>
      <c r="C28">
        <v>13</v>
      </c>
      <c r="F28" t="s">
        <v>52</v>
      </c>
      <c r="G28">
        <v>195566</v>
      </c>
      <c r="H28">
        <v>755</v>
      </c>
    </row>
    <row r="29" spans="1:8">
      <c r="A29" t="s">
        <v>42</v>
      </c>
      <c r="B29">
        <v>33651</v>
      </c>
      <c r="C29">
        <v>0</v>
      </c>
      <c r="F29" t="s">
        <v>70</v>
      </c>
      <c r="G29">
        <v>105144</v>
      </c>
      <c r="H29">
        <v>90</v>
      </c>
    </row>
    <row r="30" spans="1:8">
      <c r="A30" t="s">
        <v>42</v>
      </c>
      <c r="B30">
        <v>6770</v>
      </c>
      <c r="C30">
        <v>30</v>
      </c>
      <c r="F30" t="s">
        <v>18</v>
      </c>
      <c r="G30">
        <v>476509</v>
      </c>
      <c r="H30">
        <v>500</v>
      </c>
    </row>
    <row r="31" spans="1:8">
      <c r="A31" t="s">
        <v>65</v>
      </c>
      <c r="B31">
        <v>2500</v>
      </c>
      <c r="C31">
        <v>0</v>
      </c>
      <c r="F31" t="s">
        <v>53</v>
      </c>
      <c r="G31">
        <v>228697</v>
      </c>
      <c r="H31">
        <v>9</v>
      </c>
    </row>
    <row r="32" spans="1:8">
      <c r="A32" t="s">
        <v>65</v>
      </c>
      <c r="B32">
        <v>400</v>
      </c>
      <c r="C32">
        <v>0</v>
      </c>
      <c r="F32" t="s">
        <v>64</v>
      </c>
      <c r="G32">
        <v>929073</v>
      </c>
      <c r="H32">
        <v>3438</v>
      </c>
    </row>
    <row r="33" spans="1:8">
      <c r="A33" t="s">
        <v>65</v>
      </c>
      <c r="B33">
        <v>3300</v>
      </c>
      <c r="C33">
        <v>0</v>
      </c>
      <c r="F33" t="s">
        <v>54</v>
      </c>
      <c r="G33">
        <v>307906</v>
      </c>
      <c r="H33">
        <v>40</v>
      </c>
    </row>
    <row r="34" spans="1:8">
      <c r="A34" t="s">
        <v>65</v>
      </c>
      <c r="B34">
        <v>125281</v>
      </c>
      <c r="C34">
        <v>474</v>
      </c>
      <c r="F34" t="s">
        <v>20</v>
      </c>
      <c r="G34">
        <v>104688</v>
      </c>
      <c r="H34">
        <v>120</v>
      </c>
    </row>
    <row r="35" spans="1:8">
      <c r="A35" t="s">
        <v>65</v>
      </c>
      <c r="B35">
        <v>19000</v>
      </c>
      <c r="C35">
        <v>0</v>
      </c>
      <c r="F35" t="s">
        <v>55</v>
      </c>
      <c r="G35">
        <v>239790</v>
      </c>
      <c r="H35">
        <v>52</v>
      </c>
    </row>
    <row r="36" spans="1:8">
      <c r="A36" t="s">
        <v>65</v>
      </c>
      <c r="B36">
        <v>56787</v>
      </c>
      <c r="C36">
        <v>93</v>
      </c>
      <c r="F36" t="s">
        <v>21</v>
      </c>
      <c r="G36">
        <v>17373</v>
      </c>
      <c r="H36">
        <v>13</v>
      </c>
    </row>
    <row r="37" spans="1:8">
      <c r="A37" t="s">
        <v>65</v>
      </c>
      <c r="B37">
        <v>21673</v>
      </c>
      <c r="C37">
        <v>427</v>
      </c>
      <c r="F37" t="s">
        <v>56</v>
      </c>
      <c r="G37">
        <v>247242</v>
      </c>
      <c r="H37">
        <v>161</v>
      </c>
    </row>
    <row r="38" spans="1:8">
      <c r="A38" t="s">
        <v>65</v>
      </c>
      <c r="B38">
        <v>20211</v>
      </c>
      <c r="C38">
        <v>0</v>
      </c>
      <c r="F38" t="s">
        <v>22</v>
      </c>
      <c r="G38">
        <f>170557+151389</f>
        <v>321946</v>
      </c>
      <c r="H38">
        <f>741+286</f>
        <v>1027</v>
      </c>
    </row>
    <row r="39" spans="1:8">
      <c r="A39" t="s">
        <v>65</v>
      </c>
      <c r="B39">
        <v>643537</v>
      </c>
      <c r="C39">
        <v>826</v>
      </c>
      <c r="F39" t="s">
        <v>59</v>
      </c>
      <c r="G39">
        <v>209062</v>
      </c>
      <c r="H39">
        <v>1104</v>
      </c>
    </row>
    <row r="40" spans="1:8">
      <c r="A40" t="s">
        <v>65</v>
      </c>
      <c r="B40">
        <v>2879</v>
      </c>
      <c r="C40">
        <v>11</v>
      </c>
      <c r="F40" t="s">
        <v>57</v>
      </c>
      <c r="G40">
        <v>200091</v>
      </c>
      <c r="H40">
        <v>0</v>
      </c>
    </row>
    <row r="41" spans="1:8">
      <c r="A41" t="s">
        <v>65</v>
      </c>
      <c r="B41">
        <v>190018</v>
      </c>
      <c r="C41">
        <v>532</v>
      </c>
      <c r="F41" t="s">
        <v>68</v>
      </c>
      <c r="G41">
        <v>220967</v>
      </c>
      <c r="H41">
        <v>1219</v>
      </c>
    </row>
    <row r="42" spans="1:8">
      <c r="A42" t="s">
        <v>65</v>
      </c>
      <c r="B42">
        <v>288</v>
      </c>
      <c r="C42">
        <v>2</v>
      </c>
      <c r="F42" t="s">
        <v>23</v>
      </c>
      <c r="G42">
        <v>391763</v>
      </c>
      <c r="H42">
        <v>405</v>
      </c>
    </row>
    <row r="43" spans="1:8">
      <c r="A43" t="s">
        <v>80</v>
      </c>
      <c r="B43">
        <v>6980</v>
      </c>
      <c r="C43">
        <v>0</v>
      </c>
    </row>
    <row r="44" spans="1:8">
      <c r="A44" t="s">
        <v>80</v>
      </c>
      <c r="B44">
        <v>6399</v>
      </c>
      <c r="C44">
        <v>64</v>
      </c>
    </row>
    <row r="45" spans="1:8">
      <c r="A45" t="s">
        <v>80</v>
      </c>
      <c r="B45">
        <v>158368</v>
      </c>
      <c r="C45">
        <v>30</v>
      </c>
    </row>
    <row r="46" spans="1:8">
      <c r="A46" t="s">
        <v>80</v>
      </c>
      <c r="B46">
        <v>108370</v>
      </c>
      <c r="C46">
        <v>100</v>
      </c>
    </row>
    <row r="47" spans="1:8">
      <c r="A47" t="s">
        <v>43</v>
      </c>
      <c r="B47">
        <v>3970</v>
      </c>
      <c r="C47">
        <v>30</v>
      </c>
    </row>
    <row r="48" spans="1:8">
      <c r="A48" t="s">
        <v>43</v>
      </c>
      <c r="B48">
        <v>3300</v>
      </c>
      <c r="C48">
        <v>0</v>
      </c>
    </row>
    <row r="49" spans="1:3">
      <c r="A49" t="s">
        <v>43</v>
      </c>
      <c r="B49">
        <v>4000</v>
      </c>
      <c r="C49">
        <v>0</v>
      </c>
    </row>
    <row r="50" spans="1:3">
      <c r="A50" t="s">
        <v>43</v>
      </c>
      <c r="B50">
        <v>26702</v>
      </c>
      <c r="C50">
        <v>0</v>
      </c>
    </row>
    <row r="51" spans="1:3">
      <c r="A51" t="s">
        <v>43</v>
      </c>
      <c r="B51">
        <v>25830</v>
      </c>
      <c r="C51">
        <v>70</v>
      </c>
    </row>
    <row r="52" spans="1:3">
      <c r="A52" t="s">
        <v>43</v>
      </c>
      <c r="B52">
        <v>6000</v>
      </c>
      <c r="C52">
        <v>0</v>
      </c>
    </row>
    <row r="53" spans="1:3">
      <c r="A53" t="s">
        <v>43</v>
      </c>
      <c r="B53">
        <v>100380</v>
      </c>
      <c r="C53">
        <v>25</v>
      </c>
    </row>
    <row r="54" spans="1:3">
      <c r="A54" t="s">
        <v>43</v>
      </c>
      <c r="B54">
        <v>48174</v>
      </c>
      <c r="C54">
        <v>37</v>
      </c>
    </row>
    <row r="55" spans="1:3">
      <c r="A55" t="s">
        <v>43</v>
      </c>
      <c r="B55">
        <v>54800</v>
      </c>
      <c r="C55">
        <v>0</v>
      </c>
    </row>
    <row r="56" spans="1:3">
      <c r="A56" t="s">
        <v>44</v>
      </c>
      <c r="B56">
        <v>20470</v>
      </c>
      <c r="C56">
        <v>0</v>
      </c>
    </row>
    <row r="57" spans="1:3">
      <c r="A57" t="s">
        <v>44</v>
      </c>
      <c r="B57">
        <v>6420</v>
      </c>
      <c r="C57">
        <v>0</v>
      </c>
    </row>
    <row r="58" spans="1:3">
      <c r="A58" t="s">
        <v>44</v>
      </c>
      <c r="B58">
        <v>23200</v>
      </c>
      <c r="C58">
        <v>200</v>
      </c>
    </row>
    <row r="59" spans="1:3">
      <c r="A59" t="s">
        <v>44</v>
      </c>
      <c r="B59">
        <v>13560</v>
      </c>
      <c r="C59">
        <v>60</v>
      </c>
    </row>
    <row r="60" spans="1:3">
      <c r="A60" t="s">
        <v>44</v>
      </c>
      <c r="B60">
        <v>93277</v>
      </c>
      <c r="C60">
        <v>248</v>
      </c>
    </row>
    <row r="61" spans="1:3">
      <c r="A61" t="s">
        <v>44</v>
      </c>
      <c r="B61">
        <v>66095</v>
      </c>
      <c r="C61">
        <v>5</v>
      </c>
    </row>
    <row r="62" spans="1:3">
      <c r="A62" t="s">
        <v>44</v>
      </c>
      <c r="B62">
        <v>35049</v>
      </c>
      <c r="C62">
        <v>113</v>
      </c>
    </row>
    <row r="63" spans="1:3">
      <c r="A63" t="s">
        <v>44</v>
      </c>
      <c r="B63">
        <v>14650</v>
      </c>
      <c r="C63">
        <v>550</v>
      </c>
    </row>
    <row r="64" spans="1:3">
      <c r="A64" t="s">
        <v>45</v>
      </c>
      <c r="B64">
        <v>120285</v>
      </c>
      <c r="C64">
        <v>35</v>
      </c>
    </row>
    <row r="65" spans="1:3">
      <c r="A65" t="s">
        <v>45</v>
      </c>
      <c r="B65">
        <v>9720</v>
      </c>
      <c r="C65">
        <v>0</v>
      </c>
    </row>
    <row r="66" spans="1:3">
      <c r="A66" t="s">
        <v>45</v>
      </c>
      <c r="B66">
        <v>54180</v>
      </c>
      <c r="C66">
        <v>20</v>
      </c>
    </row>
    <row r="67" spans="1:3">
      <c r="A67" t="s">
        <v>45</v>
      </c>
      <c r="B67">
        <v>592255</v>
      </c>
      <c r="C67">
        <v>30</v>
      </c>
    </row>
    <row r="68" spans="1:3">
      <c r="A68" t="s">
        <v>45</v>
      </c>
      <c r="B68">
        <v>26914</v>
      </c>
      <c r="C68">
        <v>112</v>
      </c>
    </row>
    <row r="69" spans="1:3">
      <c r="A69" t="s">
        <v>45</v>
      </c>
      <c r="B69">
        <v>186580</v>
      </c>
      <c r="C69">
        <v>82</v>
      </c>
    </row>
    <row r="70" spans="1:3">
      <c r="A70" t="s">
        <v>58</v>
      </c>
      <c r="B70">
        <v>2000</v>
      </c>
      <c r="C70">
        <v>0</v>
      </c>
    </row>
    <row r="71" spans="1:3">
      <c r="A71" t="s">
        <v>58</v>
      </c>
      <c r="B71">
        <v>5192</v>
      </c>
      <c r="C71">
        <v>130</v>
      </c>
    </row>
    <row r="72" spans="1:3">
      <c r="A72" t="s">
        <v>58</v>
      </c>
      <c r="B72">
        <v>3000</v>
      </c>
      <c r="C72">
        <v>0</v>
      </c>
    </row>
    <row r="73" spans="1:3">
      <c r="A73" t="s">
        <v>58</v>
      </c>
      <c r="B73">
        <v>37383</v>
      </c>
      <c r="C73">
        <v>137</v>
      </c>
    </row>
    <row r="74" spans="1:3">
      <c r="A74" t="s">
        <v>58</v>
      </c>
      <c r="B74">
        <v>111794</v>
      </c>
      <c r="C74">
        <v>204</v>
      </c>
    </row>
    <row r="75" spans="1:3">
      <c r="A75" t="s">
        <v>58</v>
      </c>
      <c r="B75">
        <v>33783</v>
      </c>
      <c r="C75">
        <v>18</v>
      </c>
    </row>
    <row r="76" spans="1:3">
      <c r="A76" t="s">
        <v>58</v>
      </c>
      <c r="B76">
        <v>27188</v>
      </c>
      <c r="C76">
        <v>113</v>
      </c>
    </row>
    <row r="77" spans="1:3">
      <c r="A77" t="s">
        <v>62</v>
      </c>
      <c r="B77">
        <v>900</v>
      </c>
      <c r="C77">
        <v>0</v>
      </c>
    </row>
    <row r="78" spans="1:3">
      <c r="A78" t="s">
        <v>62</v>
      </c>
      <c r="B78">
        <v>3450</v>
      </c>
      <c r="C78">
        <v>10</v>
      </c>
    </row>
    <row r="79" spans="1:3">
      <c r="A79" t="s">
        <v>62</v>
      </c>
      <c r="B79">
        <v>7340</v>
      </c>
      <c r="C79">
        <v>0</v>
      </c>
    </row>
    <row r="80" spans="1:3">
      <c r="A80" t="s">
        <v>62</v>
      </c>
      <c r="B80">
        <v>18110</v>
      </c>
      <c r="C80">
        <v>0</v>
      </c>
    </row>
    <row r="81" spans="1:3">
      <c r="A81" t="s">
        <v>62</v>
      </c>
      <c r="B81">
        <v>11331</v>
      </c>
      <c r="C81">
        <v>40</v>
      </c>
    </row>
    <row r="82" spans="1:3">
      <c r="A82" t="s">
        <v>62</v>
      </c>
      <c r="B82">
        <v>30654</v>
      </c>
      <c r="C82">
        <v>335</v>
      </c>
    </row>
    <row r="83" spans="1:3">
      <c r="A83" t="s">
        <v>62</v>
      </c>
      <c r="B83">
        <v>31893</v>
      </c>
      <c r="C83">
        <v>290</v>
      </c>
    </row>
    <row r="84" spans="1:3">
      <c r="A84" t="s">
        <v>62</v>
      </c>
      <c r="B84">
        <v>119</v>
      </c>
      <c r="C84">
        <v>0</v>
      </c>
    </row>
    <row r="85" spans="1:3">
      <c r="A85" t="s">
        <v>62</v>
      </c>
      <c r="B85">
        <v>5516</v>
      </c>
      <c r="C85">
        <v>10</v>
      </c>
    </row>
    <row r="86" spans="1:3">
      <c r="A86" t="s">
        <v>62</v>
      </c>
      <c r="B86">
        <v>119</v>
      </c>
      <c r="C86">
        <v>0</v>
      </c>
    </row>
    <row r="87" spans="1:3">
      <c r="A87" t="s">
        <v>62</v>
      </c>
      <c r="B87">
        <v>10780</v>
      </c>
      <c r="C87">
        <v>386</v>
      </c>
    </row>
    <row r="88" spans="1:3">
      <c r="A88" t="s">
        <v>62</v>
      </c>
      <c r="B88">
        <v>33875</v>
      </c>
      <c r="C88">
        <v>845</v>
      </c>
    </row>
    <row r="89" spans="1:3">
      <c r="A89" t="s">
        <v>15</v>
      </c>
      <c r="B89">
        <v>31673</v>
      </c>
      <c r="C89">
        <v>57</v>
      </c>
    </row>
    <row r="90" spans="1:3">
      <c r="A90" t="s">
        <v>15</v>
      </c>
      <c r="B90">
        <v>14362</v>
      </c>
      <c r="C90">
        <v>36</v>
      </c>
    </row>
    <row r="91" spans="1:3">
      <c r="A91" t="s">
        <v>15</v>
      </c>
      <c r="B91">
        <v>193274</v>
      </c>
      <c r="C91">
        <v>319</v>
      </c>
    </row>
    <row r="92" spans="1:3">
      <c r="A92" t="s">
        <v>15</v>
      </c>
      <c r="B92">
        <v>57780</v>
      </c>
      <c r="C92">
        <v>39</v>
      </c>
    </row>
    <row r="93" spans="1:3">
      <c r="A93" t="s">
        <v>69</v>
      </c>
      <c r="B93">
        <v>30280</v>
      </c>
      <c r="C93">
        <v>0</v>
      </c>
    </row>
    <row r="94" spans="1:3">
      <c r="A94" t="s">
        <v>69</v>
      </c>
      <c r="B94">
        <v>71000</v>
      </c>
      <c r="C94">
        <v>0</v>
      </c>
    </row>
    <row r="95" spans="1:3">
      <c r="A95" t="s">
        <v>69</v>
      </c>
      <c r="B95">
        <v>7526</v>
      </c>
      <c r="C95">
        <v>0</v>
      </c>
    </row>
    <row r="96" spans="1:3">
      <c r="A96" t="s">
        <v>46</v>
      </c>
      <c r="B96">
        <v>4000</v>
      </c>
      <c r="C96">
        <v>0</v>
      </c>
    </row>
    <row r="97" spans="1:3">
      <c r="A97" t="s">
        <v>46</v>
      </c>
      <c r="B97">
        <v>1300</v>
      </c>
      <c r="C97">
        <v>0</v>
      </c>
    </row>
    <row r="98" spans="1:3">
      <c r="A98" t="s">
        <v>46</v>
      </c>
      <c r="B98">
        <v>15469</v>
      </c>
      <c r="C98">
        <v>33</v>
      </c>
    </row>
    <row r="99" spans="1:3">
      <c r="A99" t="s">
        <v>46</v>
      </c>
      <c r="B99">
        <v>40821</v>
      </c>
      <c r="C99">
        <v>19</v>
      </c>
    </row>
    <row r="100" spans="1:3">
      <c r="A100" t="s">
        <v>46</v>
      </c>
      <c r="B100">
        <v>5140</v>
      </c>
      <c r="C100">
        <v>0</v>
      </c>
    </row>
    <row r="101" spans="1:3">
      <c r="A101" t="s">
        <v>46</v>
      </c>
      <c r="B101">
        <v>106089</v>
      </c>
      <c r="C101">
        <v>55</v>
      </c>
    </row>
    <row r="102" spans="1:3">
      <c r="A102" t="s">
        <v>46</v>
      </c>
      <c r="B102">
        <v>5212</v>
      </c>
      <c r="C102">
        <v>5</v>
      </c>
    </row>
    <row r="103" spans="1:3">
      <c r="A103" t="s">
        <v>46</v>
      </c>
      <c r="B103">
        <v>40850</v>
      </c>
      <c r="C103">
        <v>0</v>
      </c>
    </row>
    <row r="104" spans="1:3">
      <c r="A104" t="s">
        <v>46</v>
      </c>
      <c r="B104">
        <v>59567</v>
      </c>
      <c r="C104">
        <v>33</v>
      </c>
    </row>
    <row r="105" spans="1:3">
      <c r="A105" t="s">
        <v>61</v>
      </c>
      <c r="B105">
        <v>7430</v>
      </c>
      <c r="C105">
        <v>70</v>
      </c>
    </row>
    <row r="106" spans="1:3">
      <c r="A106" t="s">
        <v>61</v>
      </c>
      <c r="B106">
        <v>76181</v>
      </c>
      <c r="C106">
        <v>328</v>
      </c>
    </row>
    <row r="107" spans="1:3">
      <c r="A107" t="s">
        <v>61</v>
      </c>
      <c r="B107">
        <v>6570</v>
      </c>
      <c r="C107">
        <v>30</v>
      </c>
    </row>
    <row r="108" spans="1:3">
      <c r="A108" t="s">
        <v>66</v>
      </c>
      <c r="B108">
        <v>48430</v>
      </c>
      <c r="C108">
        <v>170</v>
      </c>
    </row>
    <row r="109" spans="1:3">
      <c r="A109" t="s">
        <v>66</v>
      </c>
      <c r="B109">
        <v>2000</v>
      </c>
      <c r="C109">
        <v>0</v>
      </c>
    </row>
    <row r="110" spans="1:3">
      <c r="A110" t="s">
        <v>66</v>
      </c>
      <c r="B110">
        <v>600</v>
      </c>
      <c r="C110">
        <v>0</v>
      </c>
    </row>
    <row r="111" spans="1:3">
      <c r="A111" t="s">
        <v>66</v>
      </c>
      <c r="B111">
        <v>2000</v>
      </c>
      <c r="C111">
        <v>0</v>
      </c>
    </row>
    <row r="112" spans="1:3">
      <c r="A112" t="s">
        <v>66</v>
      </c>
      <c r="B112">
        <v>100200</v>
      </c>
      <c r="C112">
        <v>0</v>
      </c>
    </row>
    <row r="113" spans="1:3">
      <c r="A113" t="s">
        <v>66</v>
      </c>
      <c r="B113">
        <v>30892</v>
      </c>
      <c r="C113">
        <v>28</v>
      </c>
    </row>
    <row r="114" spans="1:3">
      <c r="A114" t="s">
        <v>66</v>
      </c>
      <c r="B114">
        <v>71174</v>
      </c>
      <c r="C114">
        <v>180</v>
      </c>
    </row>
    <row r="115" spans="1:3">
      <c r="A115" t="s">
        <v>66</v>
      </c>
      <c r="B115">
        <v>70885</v>
      </c>
      <c r="C115">
        <v>75</v>
      </c>
    </row>
    <row r="116" spans="1:3">
      <c r="A116" t="s">
        <v>66</v>
      </c>
      <c r="B116">
        <v>17655</v>
      </c>
      <c r="C116">
        <v>97</v>
      </c>
    </row>
    <row r="117" spans="1:3">
      <c r="A117" t="s">
        <v>66</v>
      </c>
      <c r="B117">
        <v>14050</v>
      </c>
      <c r="C117">
        <v>320</v>
      </c>
    </row>
    <row r="118" spans="1:3">
      <c r="A118" t="s">
        <v>47</v>
      </c>
      <c r="B118">
        <v>3600</v>
      </c>
      <c r="C118">
        <v>0</v>
      </c>
    </row>
    <row r="119" spans="1:3">
      <c r="A119" t="s">
        <v>47</v>
      </c>
      <c r="B119">
        <v>7200</v>
      </c>
      <c r="C119">
        <v>0</v>
      </c>
    </row>
    <row r="120" spans="1:3">
      <c r="A120" t="s">
        <v>47</v>
      </c>
      <c r="B120">
        <v>4200</v>
      </c>
      <c r="C120">
        <v>0</v>
      </c>
    </row>
    <row r="121" spans="1:3">
      <c r="A121" t="s">
        <v>47</v>
      </c>
      <c r="B121">
        <v>56910</v>
      </c>
      <c r="C121">
        <v>0</v>
      </c>
    </row>
    <row r="122" spans="1:3">
      <c r="A122" t="s">
        <v>47</v>
      </c>
      <c r="B122">
        <v>25600</v>
      </c>
      <c r="C122">
        <v>0</v>
      </c>
    </row>
    <row r="123" spans="1:3">
      <c r="A123" t="s">
        <v>47</v>
      </c>
      <c r="B123">
        <v>35061</v>
      </c>
      <c r="C123">
        <v>99</v>
      </c>
    </row>
    <row r="124" spans="1:3">
      <c r="A124" t="s">
        <v>47</v>
      </c>
      <c r="B124">
        <v>33306</v>
      </c>
      <c r="C124">
        <v>0</v>
      </c>
    </row>
    <row r="125" spans="1:3">
      <c r="A125" t="s">
        <v>47</v>
      </c>
      <c r="B125">
        <v>40034</v>
      </c>
      <c r="C125">
        <v>121</v>
      </c>
    </row>
    <row r="126" spans="1:3">
      <c r="A126" t="s">
        <v>47</v>
      </c>
      <c r="B126">
        <v>26250</v>
      </c>
      <c r="C126">
        <v>0</v>
      </c>
    </row>
    <row r="127" spans="1:3">
      <c r="A127" t="s">
        <v>47</v>
      </c>
      <c r="B127">
        <v>18000</v>
      </c>
      <c r="C127">
        <v>0</v>
      </c>
    </row>
    <row r="128" spans="1:3">
      <c r="A128" t="s">
        <v>47</v>
      </c>
      <c r="B128">
        <v>18786</v>
      </c>
      <c r="C128">
        <v>114</v>
      </c>
    </row>
    <row r="129" spans="1:3">
      <c r="A129" t="s">
        <v>48</v>
      </c>
      <c r="B129">
        <v>132480</v>
      </c>
      <c r="C129">
        <v>40</v>
      </c>
    </row>
    <row r="130" spans="1:3">
      <c r="A130" t="s">
        <v>48</v>
      </c>
      <c r="B130">
        <v>4600</v>
      </c>
      <c r="C130">
        <v>0</v>
      </c>
    </row>
    <row r="131" spans="1:3">
      <c r="A131" t="s">
        <v>48</v>
      </c>
      <c r="B131">
        <v>400</v>
      </c>
      <c r="C131">
        <v>0</v>
      </c>
    </row>
    <row r="132" spans="1:3">
      <c r="A132" t="s">
        <v>48</v>
      </c>
      <c r="B132">
        <v>24715</v>
      </c>
      <c r="C132">
        <v>0</v>
      </c>
    </row>
    <row r="133" spans="1:3">
      <c r="A133" t="s">
        <v>48</v>
      </c>
      <c r="B133">
        <v>3600</v>
      </c>
      <c r="C133">
        <v>0</v>
      </c>
    </row>
    <row r="134" spans="1:3">
      <c r="A134" t="s">
        <v>48</v>
      </c>
      <c r="B134">
        <v>3600</v>
      </c>
      <c r="C134">
        <v>0</v>
      </c>
    </row>
    <row r="135" spans="1:3">
      <c r="A135" t="s">
        <v>48</v>
      </c>
      <c r="B135">
        <v>411794</v>
      </c>
      <c r="C135">
        <v>105</v>
      </c>
    </row>
    <row r="136" spans="1:3">
      <c r="A136" t="s">
        <v>48</v>
      </c>
      <c r="B136">
        <v>11735</v>
      </c>
      <c r="C136">
        <v>30</v>
      </c>
    </row>
    <row r="137" spans="1:3">
      <c r="A137" t="s">
        <v>48</v>
      </c>
      <c r="B137">
        <v>60</v>
      </c>
      <c r="C137">
        <v>0</v>
      </c>
    </row>
    <row r="138" spans="1:3">
      <c r="A138" t="s">
        <v>48</v>
      </c>
      <c r="B138">
        <v>248125</v>
      </c>
      <c r="C138">
        <v>289</v>
      </c>
    </row>
    <row r="139" spans="1:3">
      <c r="A139" t="s">
        <v>48</v>
      </c>
      <c r="B139">
        <v>3200</v>
      </c>
      <c r="C139">
        <v>0</v>
      </c>
    </row>
    <row r="140" spans="1:3">
      <c r="A140" t="s">
        <v>48</v>
      </c>
      <c r="B140">
        <v>800</v>
      </c>
      <c r="C140">
        <v>0</v>
      </c>
    </row>
    <row r="141" spans="1:3">
      <c r="A141" t="s">
        <v>67</v>
      </c>
      <c r="B141">
        <v>7940</v>
      </c>
      <c r="C141">
        <v>60</v>
      </c>
    </row>
    <row r="142" spans="1:3">
      <c r="A142" t="s">
        <v>67</v>
      </c>
      <c r="B142">
        <v>1000</v>
      </c>
      <c r="C142">
        <v>0</v>
      </c>
    </row>
    <row r="143" spans="1:3">
      <c r="A143" t="s">
        <v>67</v>
      </c>
      <c r="B143">
        <v>1000</v>
      </c>
      <c r="C143">
        <v>0</v>
      </c>
    </row>
    <row r="144" spans="1:3">
      <c r="A144" t="s">
        <v>67</v>
      </c>
      <c r="B144">
        <v>30572</v>
      </c>
      <c r="C144">
        <v>128</v>
      </c>
    </row>
    <row r="145" spans="1:3">
      <c r="A145" t="s">
        <v>67</v>
      </c>
      <c r="B145">
        <v>83326</v>
      </c>
      <c r="C145">
        <v>392</v>
      </c>
    </row>
    <row r="146" spans="1:3">
      <c r="A146" t="s">
        <v>67</v>
      </c>
      <c r="B146">
        <v>50</v>
      </c>
      <c r="C146">
        <v>0</v>
      </c>
    </row>
    <row r="147" spans="1:3">
      <c r="A147" t="s">
        <v>67</v>
      </c>
      <c r="B147">
        <v>25260</v>
      </c>
      <c r="C147">
        <v>89</v>
      </c>
    </row>
    <row r="148" spans="1:3">
      <c r="A148" t="s">
        <v>67</v>
      </c>
      <c r="B148">
        <v>43001</v>
      </c>
      <c r="C148">
        <v>300</v>
      </c>
    </row>
    <row r="149" spans="1:3">
      <c r="A149" t="s">
        <v>49</v>
      </c>
      <c r="B149">
        <v>3300</v>
      </c>
      <c r="C149">
        <v>0</v>
      </c>
    </row>
    <row r="150" spans="1:3">
      <c r="A150" t="s">
        <v>49</v>
      </c>
      <c r="B150">
        <v>4530</v>
      </c>
      <c r="C150">
        <v>70</v>
      </c>
    </row>
    <row r="151" spans="1:3">
      <c r="A151" t="s">
        <v>49</v>
      </c>
      <c r="B151">
        <v>2300</v>
      </c>
      <c r="C151">
        <v>0</v>
      </c>
    </row>
    <row r="152" spans="1:3">
      <c r="A152" t="s">
        <v>49</v>
      </c>
      <c r="B152">
        <v>27662</v>
      </c>
      <c r="C152">
        <v>40</v>
      </c>
    </row>
    <row r="153" spans="1:3">
      <c r="A153" t="s">
        <v>49</v>
      </c>
      <c r="B153">
        <v>17485</v>
      </c>
      <c r="C153">
        <v>45</v>
      </c>
    </row>
    <row r="154" spans="1:3">
      <c r="A154" t="s">
        <v>49</v>
      </c>
      <c r="B154">
        <v>27662</v>
      </c>
      <c r="C154">
        <v>0</v>
      </c>
    </row>
    <row r="155" spans="1:3">
      <c r="A155" t="s">
        <v>49</v>
      </c>
      <c r="B155">
        <v>102518</v>
      </c>
      <c r="C155">
        <v>112</v>
      </c>
    </row>
    <row r="156" spans="1:3">
      <c r="A156" t="s">
        <v>49</v>
      </c>
      <c r="B156">
        <v>5712</v>
      </c>
      <c r="C156">
        <v>32</v>
      </c>
    </row>
    <row r="157" spans="1:3">
      <c r="A157" t="s">
        <v>49</v>
      </c>
      <c r="B157">
        <v>42368</v>
      </c>
      <c r="C157">
        <v>62</v>
      </c>
    </row>
    <row r="158" spans="1:3">
      <c r="A158" t="s">
        <v>50</v>
      </c>
      <c r="B158">
        <v>2000</v>
      </c>
      <c r="C158">
        <v>0</v>
      </c>
    </row>
    <row r="159" spans="1:3">
      <c r="A159" t="s">
        <v>50</v>
      </c>
      <c r="B159">
        <v>3800</v>
      </c>
      <c r="C159">
        <v>0</v>
      </c>
    </row>
    <row r="160" spans="1:3">
      <c r="A160" t="s">
        <v>50</v>
      </c>
      <c r="B160">
        <v>20928</v>
      </c>
      <c r="C160">
        <v>42</v>
      </c>
    </row>
    <row r="161" spans="1:3">
      <c r="A161" t="s">
        <v>50</v>
      </c>
      <c r="B161">
        <v>5951</v>
      </c>
      <c r="C161">
        <v>0</v>
      </c>
    </row>
    <row r="162" spans="1:3">
      <c r="A162" t="s">
        <v>50</v>
      </c>
      <c r="B162">
        <v>66536</v>
      </c>
      <c r="C162">
        <v>408</v>
      </c>
    </row>
    <row r="163" spans="1:3">
      <c r="A163" t="s">
        <v>50</v>
      </c>
      <c r="B163">
        <v>44892</v>
      </c>
      <c r="C163">
        <v>58</v>
      </c>
    </row>
    <row r="164" spans="1:3">
      <c r="A164" t="s">
        <v>50</v>
      </c>
      <c r="B164">
        <v>24945</v>
      </c>
      <c r="C164">
        <v>156</v>
      </c>
    </row>
    <row r="165" spans="1:3">
      <c r="A165" t="s">
        <v>77</v>
      </c>
      <c r="B165">
        <v>30200</v>
      </c>
      <c r="C165">
        <v>0</v>
      </c>
    </row>
    <row r="166" spans="1:3">
      <c r="A166" t="s">
        <v>77</v>
      </c>
      <c r="B166">
        <v>30970</v>
      </c>
      <c r="C166">
        <v>0</v>
      </c>
    </row>
    <row r="167" spans="1:3">
      <c r="A167" t="s">
        <v>77</v>
      </c>
      <c r="B167">
        <v>60000</v>
      </c>
      <c r="C167">
        <v>0</v>
      </c>
    </row>
    <row r="168" spans="1:3">
      <c r="A168" t="s">
        <v>77</v>
      </c>
      <c r="B168">
        <v>198</v>
      </c>
      <c r="C168">
        <v>0</v>
      </c>
    </row>
    <row r="169" spans="1:3">
      <c r="A169" t="s">
        <v>77</v>
      </c>
      <c r="B169">
        <v>7915</v>
      </c>
      <c r="C169">
        <v>485</v>
      </c>
    </row>
    <row r="170" spans="1:3">
      <c r="A170" t="s">
        <v>51</v>
      </c>
      <c r="B170">
        <v>4000</v>
      </c>
      <c r="C170">
        <v>0</v>
      </c>
    </row>
    <row r="171" spans="1:3">
      <c r="A171" t="s">
        <v>51</v>
      </c>
      <c r="B171">
        <v>31660</v>
      </c>
      <c r="C171">
        <v>0</v>
      </c>
    </row>
    <row r="172" spans="1:3">
      <c r="A172" t="s">
        <v>51</v>
      </c>
      <c r="B172">
        <v>1960</v>
      </c>
      <c r="C172">
        <v>0</v>
      </c>
    </row>
    <row r="173" spans="1:3">
      <c r="A173" t="s">
        <v>51</v>
      </c>
      <c r="B173">
        <v>84719</v>
      </c>
      <c r="C173">
        <v>0</v>
      </c>
    </row>
    <row r="174" spans="1:3">
      <c r="A174" t="s">
        <v>51</v>
      </c>
      <c r="B174">
        <v>7200</v>
      </c>
      <c r="C174">
        <v>0</v>
      </c>
    </row>
    <row r="175" spans="1:3">
      <c r="A175" t="s">
        <v>51</v>
      </c>
      <c r="B175">
        <v>14048</v>
      </c>
      <c r="C175">
        <v>382</v>
      </c>
    </row>
    <row r="176" spans="1:3">
      <c r="A176" t="s">
        <v>51</v>
      </c>
      <c r="B176">
        <v>49250</v>
      </c>
      <c r="C176">
        <v>0</v>
      </c>
    </row>
    <row r="177" spans="1:3">
      <c r="A177" t="s">
        <v>51</v>
      </c>
      <c r="B177">
        <v>5350</v>
      </c>
      <c r="C177">
        <v>0</v>
      </c>
    </row>
    <row r="178" spans="1:3">
      <c r="A178" t="s">
        <v>51</v>
      </c>
      <c r="B178">
        <v>41940</v>
      </c>
      <c r="C178">
        <v>0</v>
      </c>
    </row>
    <row r="179" spans="1:3">
      <c r="A179" t="s">
        <v>19</v>
      </c>
      <c r="B179">
        <v>8970</v>
      </c>
      <c r="C179">
        <v>0</v>
      </c>
    </row>
    <row r="180" spans="1:3">
      <c r="A180" t="s">
        <v>19</v>
      </c>
      <c r="B180">
        <v>1800</v>
      </c>
      <c r="C180">
        <v>0</v>
      </c>
    </row>
    <row r="181" spans="1:3">
      <c r="A181" t="s">
        <v>19</v>
      </c>
      <c r="B181">
        <v>34426</v>
      </c>
      <c r="C181">
        <v>5</v>
      </c>
    </row>
    <row r="182" spans="1:3">
      <c r="A182" t="s">
        <v>19</v>
      </c>
      <c r="B182">
        <v>115698</v>
      </c>
      <c r="C182">
        <v>103</v>
      </c>
    </row>
    <row r="183" spans="1:3">
      <c r="A183" t="s">
        <v>19</v>
      </c>
      <c r="B183">
        <v>79105</v>
      </c>
      <c r="C183">
        <v>29</v>
      </c>
    </row>
    <row r="184" spans="1:3">
      <c r="A184" t="s">
        <v>19</v>
      </c>
      <c r="B184">
        <v>7972</v>
      </c>
      <c r="C184">
        <v>52</v>
      </c>
    </row>
    <row r="185" spans="1:3">
      <c r="A185" t="s">
        <v>52</v>
      </c>
      <c r="B185">
        <v>3000</v>
      </c>
      <c r="C185">
        <v>0</v>
      </c>
    </row>
    <row r="186" spans="1:3">
      <c r="A186" t="s">
        <v>52</v>
      </c>
      <c r="B186">
        <v>43169</v>
      </c>
      <c r="C186">
        <v>114</v>
      </c>
    </row>
    <row r="187" spans="1:3">
      <c r="A187" t="s">
        <v>52</v>
      </c>
      <c r="B187">
        <v>3300</v>
      </c>
      <c r="C187">
        <v>0</v>
      </c>
    </row>
    <row r="188" spans="1:3">
      <c r="A188" t="s">
        <v>52</v>
      </c>
      <c r="B188">
        <v>95545</v>
      </c>
      <c r="C188">
        <v>392</v>
      </c>
    </row>
    <row r="189" spans="1:3">
      <c r="A189" t="s">
        <v>52</v>
      </c>
      <c r="B189">
        <v>8300</v>
      </c>
      <c r="C189">
        <v>0</v>
      </c>
    </row>
    <row r="190" spans="1:3">
      <c r="A190" t="s">
        <v>52</v>
      </c>
      <c r="B190">
        <v>6750</v>
      </c>
      <c r="C190">
        <v>0</v>
      </c>
    </row>
    <row r="191" spans="1:3">
      <c r="A191" t="s">
        <v>52</v>
      </c>
      <c r="B191">
        <v>35502</v>
      </c>
      <c r="C191">
        <v>249</v>
      </c>
    </row>
    <row r="192" spans="1:3">
      <c r="A192" t="s">
        <v>70</v>
      </c>
      <c r="B192">
        <v>44284</v>
      </c>
      <c r="C192">
        <v>70</v>
      </c>
    </row>
    <row r="193" spans="1:3">
      <c r="A193" t="s">
        <v>70</v>
      </c>
      <c r="B193">
        <v>54380</v>
      </c>
      <c r="C193">
        <v>20</v>
      </c>
    </row>
    <row r="194" spans="1:3">
      <c r="A194" t="s">
        <v>70</v>
      </c>
      <c r="B194">
        <v>90</v>
      </c>
      <c r="C194">
        <v>0</v>
      </c>
    </row>
    <row r="195" spans="1:3">
      <c r="A195" t="s">
        <v>70</v>
      </c>
      <c r="B195">
        <v>6390</v>
      </c>
      <c r="C195">
        <v>0</v>
      </c>
    </row>
    <row r="196" spans="1:3">
      <c r="A196" t="s">
        <v>18</v>
      </c>
      <c r="B196">
        <v>26226</v>
      </c>
      <c r="C196">
        <v>18</v>
      </c>
    </row>
    <row r="197" spans="1:3">
      <c r="A197" t="s">
        <v>18</v>
      </c>
      <c r="B197">
        <v>67112</v>
      </c>
      <c r="C197">
        <v>0</v>
      </c>
    </row>
    <row r="198" spans="1:3">
      <c r="A198" t="s">
        <v>18</v>
      </c>
      <c r="B198">
        <v>3593</v>
      </c>
      <c r="C198">
        <v>0</v>
      </c>
    </row>
    <row r="199" spans="1:3">
      <c r="A199" t="s">
        <v>18</v>
      </c>
      <c r="B199">
        <v>45040</v>
      </c>
      <c r="C199">
        <v>115</v>
      </c>
    </row>
    <row r="200" spans="1:3">
      <c r="A200" t="s">
        <v>18</v>
      </c>
      <c r="B200">
        <v>146967</v>
      </c>
      <c r="C200">
        <v>83</v>
      </c>
    </row>
    <row r="201" spans="1:3">
      <c r="A201" t="s">
        <v>18</v>
      </c>
      <c r="B201">
        <v>137634</v>
      </c>
      <c r="C201">
        <v>204</v>
      </c>
    </row>
    <row r="202" spans="1:3">
      <c r="A202" t="s">
        <v>18</v>
      </c>
      <c r="B202">
        <v>2179</v>
      </c>
      <c r="C202">
        <v>0</v>
      </c>
    </row>
    <row r="203" spans="1:3">
      <c r="A203" t="s">
        <v>18</v>
      </c>
      <c r="B203">
        <v>47758</v>
      </c>
      <c r="C203">
        <v>80</v>
      </c>
    </row>
    <row r="204" spans="1:3">
      <c r="A204" t="s">
        <v>53</v>
      </c>
      <c r="B204">
        <v>5500</v>
      </c>
      <c r="C204">
        <v>0</v>
      </c>
    </row>
    <row r="205" spans="1:3">
      <c r="A205" t="s">
        <v>53</v>
      </c>
      <c r="B205">
        <v>2000</v>
      </c>
      <c r="C205">
        <v>0</v>
      </c>
    </row>
    <row r="206" spans="1:3">
      <c r="A206" t="s">
        <v>53</v>
      </c>
      <c r="B206">
        <v>1802</v>
      </c>
      <c r="C206">
        <v>0</v>
      </c>
    </row>
    <row r="207" spans="1:3">
      <c r="A207" t="s">
        <v>53</v>
      </c>
      <c r="B207">
        <v>38032</v>
      </c>
      <c r="C207">
        <v>0</v>
      </c>
    </row>
    <row r="208" spans="1:3">
      <c r="A208" t="s">
        <v>53</v>
      </c>
      <c r="B208">
        <v>3512</v>
      </c>
      <c r="C208">
        <v>0</v>
      </c>
    </row>
    <row r="209" spans="1:3">
      <c r="A209" t="s">
        <v>53</v>
      </c>
      <c r="B209">
        <v>111778</v>
      </c>
      <c r="C209">
        <v>0</v>
      </c>
    </row>
    <row r="210" spans="1:3">
      <c r="A210" t="s">
        <v>53</v>
      </c>
      <c r="B210">
        <v>180</v>
      </c>
      <c r="C210">
        <v>0</v>
      </c>
    </row>
    <row r="211" spans="1:3">
      <c r="A211" t="s">
        <v>53</v>
      </c>
      <c r="B211">
        <v>38702</v>
      </c>
      <c r="C211">
        <v>0</v>
      </c>
    </row>
    <row r="212" spans="1:3">
      <c r="A212" t="s">
        <v>53</v>
      </c>
      <c r="B212">
        <v>27191</v>
      </c>
      <c r="C212">
        <v>9</v>
      </c>
    </row>
    <row r="213" spans="1:3">
      <c r="A213" t="s">
        <v>64</v>
      </c>
      <c r="B213">
        <v>3087</v>
      </c>
      <c r="C213">
        <v>64</v>
      </c>
    </row>
    <row r="214" spans="1:3">
      <c r="A214" t="s">
        <v>64</v>
      </c>
      <c r="B214">
        <v>136028</v>
      </c>
      <c r="C214">
        <v>512</v>
      </c>
    </row>
    <row r="215" spans="1:3">
      <c r="A215" t="s">
        <v>64</v>
      </c>
      <c r="B215">
        <v>700</v>
      </c>
      <c r="C215">
        <v>0</v>
      </c>
    </row>
    <row r="216" spans="1:3">
      <c r="A216" t="s">
        <v>64</v>
      </c>
      <c r="B216">
        <v>3600</v>
      </c>
      <c r="C216">
        <v>0</v>
      </c>
    </row>
    <row r="217" spans="1:3">
      <c r="A217" t="s">
        <v>64</v>
      </c>
      <c r="B217">
        <v>24110</v>
      </c>
      <c r="C217">
        <v>205</v>
      </c>
    </row>
    <row r="218" spans="1:3">
      <c r="A218" t="s">
        <v>64</v>
      </c>
      <c r="B218">
        <v>3560</v>
      </c>
      <c r="C218">
        <v>40</v>
      </c>
    </row>
    <row r="219" spans="1:3">
      <c r="A219" t="s">
        <v>64</v>
      </c>
      <c r="B219">
        <v>9380</v>
      </c>
      <c r="C219">
        <v>0</v>
      </c>
    </row>
    <row r="220" spans="1:3">
      <c r="A220" t="s">
        <v>64</v>
      </c>
      <c r="B220">
        <v>21456</v>
      </c>
      <c r="C220">
        <v>147</v>
      </c>
    </row>
    <row r="221" spans="1:3">
      <c r="A221" t="s">
        <v>64</v>
      </c>
      <c r="B221">
        <v>462150</v>
      </c>
      <c r="C221">
        <v>1348</v>
      </c>
    </row>
    <row r="222" spans="1:3">
      <c r="A222" t="s">
        <v>64</v>
      </c>
      <c r="B222">
        <v>10959</v>
      </c>
      <c r="C222">
        <v>44</v>
      </c>
    </row>
    <row r="223" spans="1:3">
      <c r="A223" t="s">
        <v>64</v>
      </c>
      <c r="B223">
        <v>237690</v>
      </c>
      <c r="C223">
        <v>621</v>
      </c>
    </row>
    <row r="224" spans="1:3">
      <c r="A224" t="s">
        <v>64</v>
      </c>
      <c r="B224">
        <v>2378</v>
      </c>
      <c r="C224">
        <v>32</v>
      </c>
    </row>
    <row r="225" spans="1:3">
      <c r="A225" t="s">
        <v>64</v>
      </c>
      <c r="B225">
        <v>13975</v>
      </c>
      <c r="C225">
        <v>425</v>
      </c>
    </row>
    <row r="226" spans="1:3">
      <c r="A226" t="s">
        <v>54</v>
      </c>
      <c r="B226">
        <v>3000</v>
      </c>
      <c r="C226">
        <v>0</v>
      </c>
    </row>
    <row r="227" spans="1:3">
      <c r="A227" t="s">
        <v>54</v>
      </c>
      <c r="B227">
        <v>1300</v>
      </c>
      <c r="C227">
        <v>0</v>
      </c>
    </row>
    <row r="228" spans="1:3">
      <c r="A228" t="s">
        <v>54</v>
      </c>
      <c r="B228">
        <v>4800</v>
      </c>
      <c r="C228">
        <v>0</v>
      </c>
    </row>
    <row r="229" spans="1:3">
      <c r="A229" t="s">
        <v>54</v>
      </c>
      <c r="B229">
        <v>47200</v>
      </c>
      <c r="C229">
        <v>0</v>
      </c>
    </row>
    <row r="230" spans="1:3">
      <c r="A230" t="s">
        <v>54</v>
      </c>
      <c r="B230">
        <v>700</v>
      </c>
      <c r="C230">
        <v>0</v>
      </c>
    </row>
    <row r="231" spans="1:3">
      <c r="A231" t="s">
        <v>54</v>
      </c>
      <c r="B231">
        <v>132480</v>
      </c>
      <c r="C231">
        <v>0</v>
      </c>
    </row>
    <row r="232" spans="1:3">
      <c r="A232" t="s">
        <v>54</v>
      </c>
      <c r="B232">
        <v>3360</v>
      </c>
      <c r="C232">
        <v>0</v>
      </c>
    </row>
    <row r="233" spans="1:3">
      <c r="A233" t="s">
        <v>54</v>
      </c>
      <c r="B233">
        <v>72054</v>
      </c>
      <c r="C233">
        <v>0</v>
      </c>
    </row>
    <row r="234" spans="1:3">
      <c r="A234" t="s">
        <v>54</v>
      </c>
      <c r="B234">
        <v>700</v>
      </c>
      <c r="C234">
        <v>0</v>
      </c>
    </row>
    <row r="235" spans="1:3">
      <c r="A235" t="s">
        <v>54</v>
      </c>
      <c r="B235">
        <v>34152</v>
      </c>
      <c r="C235">
        <v>0</v>
      </c>
    </row>
    <row r="236" spans="1:3">
      <c r="A236" t="s">
        <v>54</v>
      </c>
      <c r="B236">
        <v>2160</v>
      </c>
      <c r="C236">
        <v>40</v>
      </c>
    </row>
    <row r="237" spans="1:3">
      <c r="A237" t="s">
        <v>54</v>
      </c>
      <c r="B237">
        <v>6000</v>
      </c>
      <c r="C237">
        <v>0</v>
      </c>
    </row>
    <row r="238" spans="1:3">
      <c r="A238" t="s">
        <v>20</v>
      </c>
      <c r="B238">
        <v>7000</v>
      </c>
      <c r="C238">
        <v>0</v>
      </c>
    </row>
    <row r="239" spans="1:3">
      <c r="A239" t="s">
        <v>20</v>
      </c>
      <c r="B239">
        <v>900</v>
      </c>
      <c r="C239">
        <v>0</v>
      </c>
    </row>
    <row r="240" spans="1:3">
      <c r="A240" t="s">
        <v>20</v>
      </c>
      <c r="B240">
        <v>47203</v>
      </c>
      <c r="C240">
        <v>38</v>
      </c>
    </row>
    <row r="241" spans="1:3">
      <c r="A241" t="s">
        <v>20</v>
      </c>
      <c r="B241">
        <v>22868</v>
      </c>
      <c r="C241">
        <v>46</v>
      </c>
    </row>
    <row r="242" spans="1:3">
      <c r="A242" t="s">
        <v>20</v>
      </c>
      <c r="B242">
        <v>23333</v>
      </c>
      <c r="C242">
        <v>36</v>
      </c>
    </row>
    <row r="243" spans="1:3">
      <c r="A243" t="s">
        <v>20</v>
      </c>
      <c r="B243">
        <v>3384</v>
      </c>
      <c r="C243">
        <v>0</v>
      </c>
    </row>
    <row r="244" spans="1:3">
      <c r="A244" t="s">
        <v>55</v>
      </c>
      <c r="B244">
        <v>3000</v>
      </c>
      <c r="C244">
        <v>0</v>
      </c>
    </row>
    <row r="245" spans="1:3">
      <c r="A245" t="s">
        <v>55</v>
      </c>
      <c r="B245">
        <v>5020</v>
      </c>
      <c r="C245">
        <v>0</v>
      </c>
    </row>
    <row r="246" spans="1:3">
      <c r="A246" t="s">
        <v>55</v>
      </c>
      <c r="B246">
        <v>44404</v>
      </c>
      <c r="C246">
        <v>0</v>
      </c>
    </row>
    <row r="247" spans="1:3">
      <c r="A247" t="s">
        <v>55</v>
      </c>
      <c r="B247">
        <v>1800</v>
      </c>
      <c r="C247">
        <v>0</v>
      </c>
    </row>
    <row r="248" spans="1:3">
      <c r="A248" t="s">
        <v>55</v>
      </c>
      <c r="B248">
        <v>3020</v>
      </c>
      <c r="C248">
        <v>0</v>
      </c>
    </row>
    <row r="249" spans="1:3">
      <c r="A249" t="s">
        <v>55</v>
      </c>
      <c r="B249">
        <v>58000</v>
      </c>
      <c r="C249">
        <v>0</v>
      </c>
    </row>
    <row r="250" spans="1:3">
      <c r="A250" t="s">
        <v>55</v>
      </c>
      <c r="B250">
        <v>11748</v>
      </c>
      <c r="C250">
        <v>52</v>
      </c>
    </row>
    <row r="251" spans="1:3">
      <c r="A251" t="s">
        <v>55</v>
      </c>
      <c r="B251">
        <v>54737</v>
      </c>
      <c r="C251">
        <v>0</v>
      </c>
    </row>
    <row r="252" spans="1:3">
      <c r="A252" t="s">
        <v>55</v>
      </c>
      <c r="B252">
        <v>211</v>
      </c>
      <c r="C252">
        <v>0</v>
      </c>
    </row>
    <row r="253" spans="1:3">
      <c r="A253" t="s">
        <v>55</v>
      </c>
      <c r="B253">
        <v>25050</v>
      </c>
      <c r="C253">
        <v>0</v>
      </c>
    </row>
    <row r="254" spans="1:3">
      <c r="A254" t="s">
        <v>55</v>
      </c>
      <c r="B254">
        <v>32800</v>
      </c>
      <c r="C254">
        <v>0</v>
      </c>
    </row>
    <row r="255" spans="1:3">
      <c r="A255" t="s">
        <v>21</v>
      </c>
      <c r="B255">
        <v>15077</v>
      </c>
      <c r="C255">
        <v>9</v>
      </c>
    </row>
    <row r="256" spans="1:3">
      <c r="A256" t="s">
        <v>21</v>
      </c>
      <c r="B256">
        <v>2296</v>
      </c>
      <c r="C256">
        <v>4</v>
      </c>
    </row>
    <row r="257" spans="1:3">
      <c r="A257" t="s">
        <v>56</v>
      </c>
      <c r="B257">
        <v>3000</v>
      </c>
      <c r="C257">
        <v>0</v>
      </c>
    </row>
    <row r="258" spans="1:3">
      <c r="A258" t="s">
        <v>56</v>
      </c>
      <c r="B258">
        <v>46303</v>
      </c>
      <c r="C258">
        <v>37</v>
      </c>
    </row>
    <row r="259" spans="1:3">
      <c r="A259" t="s">
        <v>56</v>
      </c>
      <c r="B259">
        <v>3020</v>
      </c>
      <c r="C259">
        <v>0</v>
      </c>
    </row>
    <row r="260" spans="1:3">
      <c r="A260" t="s">
        <v>56</v>
      </c>
      <c r="B260">
        <v>90617</v>
      </c>
      <c r="C260">
        <v>0</v>
      </c>
    </row>
    <row r="261" spans="1:3">
      <c r="A261" t="s">
        <v>56</v>
      </c>
      <c r="B261">
        <v>10566</v>
      </c>
      <c r="C261">
        <v>59</v>
      </c>
    </row>
    <row r="262" spans="1:3">
      <c r="A262" t="s">
        <v>56</v>
      </c>
      <c r="B262">
        <v>35201</v>
      </c>
      <c r="C262">
        <v>0</v>
      </c>
    </row>
    <row r="263" spans="1:3">
      <c r="A263" t="s">
        <v>56</v>
      </c>
      <c r="B263">
        <v>58535</v>
      </c>
      <c r="C263">
        <v>65</v>
      </c>
    </row>
    <row r="264" spans="1:3">
      <c r="A264" t="s">
        <v>22</v>
      </c>
      <c r="B264">
        <v>56982</v>
      </c>
      <c r="C264">
        <v>55</v>
      </c>
    </row>
    <row r="265" spans="1:3">
      <c r="A265" t="s">
        <v>22</v>
      </c>
      <c r="B265">
        <v>66013</v>
      </c>
      <c r="C265">
        <v>120</v>
      </c>
    </row>
    <row r="266" spans="1:3">
      <c r="A266" t="s">
        <v>22</v>
      </c>
      <c r="B266">
        <v>47562</v>
      </c>
      <c r="C266">
        <v>566</v>
      </c>
    </row>
    <row r="267" spans="1:3">
      <c r="A267" t="s">
        <v>73</v>
      </c>
      <c r="B267">
        <v>9793</v>
      </c>
      <c r="C267">
        <v>0</v>
      </c>
    </row>
    <row r="268" spans="1:3">
      <c r="A268" t="s">
        <v>73</v>
      </c>
      <c r="B268">
        <v>92494</v>
      </c>
      <c r="C268">
        <v>230</v>
      </c>
    </row>
    <row r="269" spans="1:3">
      <c r="A269" t="s">
        <v>73</v>
      </c>
      <c r="B269">
        <v>49102</v>
      </c>
      <c r="C269">
        <v>56</v>
      </c>
    </row>
    <row r="270" spans="1:3">
      <c r="A270" t="s">
        <v>59</v>
      </c>
      <c r="B270">
        <v>2000</v>
      </c>
      <c r="C270">
        <v>0</v>
      </c>
    </row>
    <row r="271" spans="1:3">
      <c r="A271" t="s">
        <v>59</v>
      </c>
      <c r="B271">
        <v>25929</v>
      </c>
      <c r="C271">
        <v>670</v>
      </c>
    </row>
    <row r="272" spans="1:3">
      <c r="A272" t="s">
        <v>59</v>
      </c>
      <c r="B272">
        <v>21783</v>
      </c>
      <c r="C272">
        <v>17</v>
      </c>
    </row>
    <row r="273" spans="1:3">
      <c r="A273" t="s">
        <v>59</v>
      </c>
      <c r="B273">
        <v>13337</v>
      </c>
      <c r="C273">
        <v>41</v>
      </c>
    </row>
    <row r="274" spans="1:3">
      <c r="A274" t="s">
        <v>59</v>
      </c>
      <c r="B274">
        <v>107675</v>
      </c>
      <c r="C274">
        <v>164</v>
      </c>
    </row>
    <row r="275" spans="1:3">
      <c r="A275" t="s">
        <v>59</v>
      </c>
      <c r="B275">
        <v>15385</v>
      </c>
      <c r="C275">
        <v>15</v>
      </c>
    </row>
    <row r="276" spans="1:3">
      <c r="A276" t="s">
        <v>59</v>
      </c>
      <c r="B276">
        <v>22953</v>
      </c>
      <c r="C276">
        <v>197</v>
      </c>
    </row>
    <row r="277" spans="1:3">
      <c r="A277" t="s">
        <v>57</v>
      </c>
      <c r="B277">
        <v>6700</v>
      </c>
      <c r="C277">
        <v>0</v>
      </c>
    </row>
    <row r="278" spans="1:3">
      <c r="A278" t="s">
        <v>57</v>
      </c>
      <c r="B278">
        <v>3300</v>
      </c>
      <c r="C278">
        <v>0</v>
      </c>
    </row>
    <row r="279" spans="1:3">
      <c r="A279" t="s">
        <v>57</v>
      </c>
      <c r="B279">
        <v>51180</v>
      </c>
      <c r="C279">
        <v>0</v>
      </c>
    </row>
    <row r="280" spans="1:3">
      <c r="A280" t="s">
        <v>57</v>
      </c>
      <c r="B280">
        <v>101699</v>
      </c>
      <c r="C280">
        <v>0</v>
      </c>
    </row>
    <row r="281" spans="1:3">
      <c r="A281" t="s">
        <v>57</v>
      </c>
      <c r="B281">
        <v>37212</v>
      </c>
      <c r="C281">
        <v>0</v>
      </c>
    </row>
    <row r="282" spans="1:3">
      <c r="A282" t="s">
        <v>68</v>
      </c>
      <c r="B282">
        <v>48004</v>
      </c>
      <c r="C282">
        <v>0</v>
      </c>
    </row>
    <row r="283" spans="1:3">
      <c r="A283" t="s">
        <v>68</v>
      </c>
      <c r="B283">
        <v>6600</v>
      </c>
      <c r="C283">
        <v>0</v>
      </c>
    </row>
    <row r="284" spans="1:3">
      <c r="A284" t="s">
        <v>68</v>
      </c>
      <c r="B284">
        <v>19827</v>
      </c>
      <c r="C284">
        <v>677</v>
      </c>
    </row>
    <row r="285" spans="1:3">
      <c r="A285" t="s">
        <v>68</v>
      </c>
      <c r="B285">
        <v>1988</v>
      </c>
      <c r="C285">
        <v>12</v>
      </c>
    </row>
    <row r="286" spans="1:3">
      <c r="A286" t="s">
        <v>68</v>
      </c>
      <c r="B286">
        <v>3000</v>
      </c>
      <c r="C286">
        <v>0</v>
      </c>
    </row>
    <row r="287" spans="1:3">
      <c r="A287" t="s">
        <v>68</v>
      </c>
      <c r="B287">
        <v>36400</v>
      </c>
      <c r="C287">
        <v>0</v>
      </c>
    </row>
    <row r="288" spans="1:3">
      <c r="A288" t="s">
        <v>68</v>
      </c>
      <c r="B288">
        <v>18108</v>
      </c>
      <c r="C288">
        <v>92</v>
      </c>
    </row>
    <row r="289" spans="1:3">
      <c r="A289" t="s">
        <v>68</v>
      </c>
      <c r="B289">
        <v>1601</v>
      </c>
      <c r="C289">
        <v>0</v>
      </c>
    </row>
    <row r="290" spans="1:3">
      <c r="A290" t="s">
        <v>68</v>
      </c>
      <c r="B290">
        <v>51492</v>
      </c>
      <c r="C290">
        <v>235</v>
      </c>
    </row>
    <row r="291" spans="1:3">
      <c r="A291" t="s">
        <v>68</v>
      </c>
      <c r="B291">
        <v>5200</v>
      </c>
      <c r="C291">
        <v>0</v>
      </c>
    </row>
    <row r="292" spans="1:3">
      <c r="A292" t="s">
        <v>68</v>
      </c>
      <c r="B292">
        <v>17679</v>
      </c>
      <c r="C292">
        <v>171</v>
      </c>
    </row>
    <row r="293" spans="1:3">
      <c r="A293" t="s">
        <v>68</v>
      </c>
      <c r="B293">
        <v>11068</v>
      </c>
      <c r="C293">
        <v>32</v>
      </c>
    </row>
    <row r="294" spans="1:3">
      <c r="A294" t="s">
        <v>23</v>
      </c>
      <c r="B294">
        <v>180061</v>
      </c>
      <c r="C294">
        <v>239</v>
      </c>
    </row>
    <row r="295" spans="1:3">
      <c r="A295" t="s">
        <v>23</v>
      </c>
      <c r="B295">
        <v>211702</v>
      </c>
      <c r="C295">
        <v>166</v>
      </c>
    </row>
  </sheetData>
  <autoFilter ref="F1:H42"/>
  <sortState ref="A2:C351">
    <sortCondition ref="A2:A351"/>
  </sortState>
  <dataConsolidate leftLabels="1">
    <dataRefs count="1">
      <dataRef ref="A1:C1048576" sheet="4月"/>
    </dataRefs>
  </dataConsolidate>
  <phoneticPr fontId="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G281"/>
  <sheetViews>
    <sheetView workbookViewId="0">
      <selection activeCell="E2" sqref="E2:F19"/>
    </sheetView>
  </sheetViews>
  <sheetFormatPr defaultRowHeight="13.8"/>
  <sheetData>
    <row r="1" spans="1:7">
      <c r="A1" t="s">
        <v>0</v>
      </c>
      <c r="B1" t="s">
        <v>1</v>
      </c>
      <c r="C1" t="s">
        <v>2</v>
      </c>
      <c r="E1" t="s">
        <v>0</v>
      </c>
    </row>
    <row r="2" spans="1:7">
      <c r="A2" t="s">
        <v>60</v>
      </c>
      <c r="B2">
        <v>17704</v>
      </c>
      <c r="C2">
        <v>0</v>
      </c>
      <c r="E2" t="s">
        <v>60</v>
      </c>
      <c r="F2">
        <v>110333</v>
      </c>
      <c r="G2">
        <v>70</v>
      </c>
    </row>
    <row r="3" spans="1:7" hidden="1">
      <c r="A3" t="s">
        <v>60</v>
      </c>
      <c r="B3">
        <v>9562</v>
      </c>
      <c r="C3">
        <v>0</v>
      </c>
      <c r="E3" t="s">
        <v>10</v>
      </c>
      <c r="F3">
        <v>332219</v>
      </c>
      <c r="G3">
        <v>99</v>
      </c>
    </row>
    <row r="4" spans="1:7" hidden="1">
      <c r="A4" t="s">
        <v>60</v>
      </c>
      <c r="B4">
        <v>11064</v>
      </c>
      <c r="C4">
        <v>40</v>
      </c>
      <c r="E4" t="s">
        <v>11</v>
      </c>
      <c r="F4">
        <v>223948</v>
      </c>
      <c r="G4">
        <v>241</v>
      </c>
    </row>
    <row r="5" spans="1:7" hidden="1">
      <c r="A5" t="s">
        <v>60</v>
      </c>
      <c r="B5">
        <v>4910</v>
      </c>
      <c r="C5">
        <v>0</v>
      </c>
      <c r="E5" t="s">
        <v>12</v>
      </c>
      <c r="F5">
        <v>338015</v>
      </c>
      <c r="G5">
        <v>307</v>
      </c>
    </row>
    <row r="6" spans="1:7" hidden="1">
      <c r="A6" t="s">
        <v>60</v>
      </c>
      <c r="B6">
        <v>25902</v>
      </c>
      <c r="C6">
        <v>0</v>
      </c>
      <c r="E6" t="s">
        <v>13</v>
      </c>
      <c r="F6">
        <v>225366</v>
      </c>
      <c r="G6">
        <v>126</v>
      </c>
    </row>
    <row r="7" spans="1:7" hidden="1">
      <c r="A7" t="s">
        <v>60</v>
      </c>
      <c r="B7">
        <v>100</v>
      </c>
      <c r="C7">
        <v>0</v>
      </c>
      <c r="E7" t="s">
        <v>42</v>
      </c>
      <c r="F7">
        <v>117388</v>
      </c>
      <c r="G7">
        <v>700</v>
      </c>
    </row>
    <row r="8" spans="1:7" hidden="1">
      <c r="A8" t="s">
        <v>60</v>
      </c>
      <c r="B8">
        <v>5370</v>
      </c>
      <c r="C8">
        <v>30</v>
      </c>
      <c r="E8" t="s">
        <v>65</v>
      </c>
      <c r="F8">
        <v>735610</v>
      </c>
      <c r="G8">
        <v>1624</v>
      </c>
    </row>
    <row r="9" spans="1:7" hidden="1">
      <c r="A9" t="s">
        <v>60</v>
      </c>
      <c r="B9">
        <v>7000</v>
      </c>
      <c r="C9">
        <v>0</v>
      </c>
      <c r="E9" t="s">
        <v>43</v>
      </c>
      <c r="F9">
        <v>193808</v>
      </c>
      <c r="G9">
        <v>126</v>
      </c>
    </row>
    <row r="10" spans="1:7" hidden="1">
      <c r="A10" t="s">
        <v>60</v>
      </c>
      <c r="B10">
        <v>28721</v>
      </c>
      <c r="C10">
        <v>0</v>
      </c>
      <c r="E10" t="s">
        <v>44</v>
      </c>
      <c r="F10">
        <v>233938</v>
      </c>
      <c r="G10">
        <v>552</v>
      </c>
    </row>
    <row r="11" spans="1:7" hidden="1">
      <c r="A11" t="s">
        <v>10</v>
      </c>
      <c r="B11">
        <v>332219</v>
      </c>
      <c r="C11">
        <v>99</v>
      </c>
      <c r="E11" t="s">
        <v>45</v>
      </c>
      <c r="F11">
        <v>729473</v>
      </c>
      <c r="G11">
        <v>0</v>
      </c>
    </row>
    <row r="12" spans="1:7" hidden="1">
      <c r="A12" t="s">
        <v>11</v>
      </c>
      <c r="B12">
        <v>223948</v>
      </c>
      <c r="C12">
        <v>241</v>
      </c>
      <c r="E12" t="s">
        <v>58</v>
      </c>
      <c r="F12">
        <v>184420</v>
      </c>
      <c r="G12">
        <v>266</v>
      </c>
    </row>
    <row r="13" spans="1:7">
      <c r="A13" t="s">
        <v>12</v>
      </c>
      <c r="B13">
        <v>127878</v>
      </c>
      <c r="C13">
        <v>203</v>
      </c>
      <c r="E13" t="s">
        <v>62</v>
      </c>
      <c r="F13">
        <v>119075</v>
      </c>
      <c r="G13">
        <v>1036</v>
      </c>
    </row>
    <row r="14" spans="1:7" hidden="1">
      <c r="A14" t="s">
        <v>12</v>
      </c>
      <c r="B14">
        <v>51260</v>
      </c>
      <c r="C14">
        <v>22</v>
      </c>
      <c r="E14" t="s">
        <v>15</v>
      </c>
      <c r="F14">
        <v>327222</v>
      </c>
      <c r="G14">
        <v>335</v>
      </c>
    </row>
    <row r="15" spans="1:7" hidden="1">
      <c r="A15" t="s">
        <v>12</v>
      </c>
      <c r="B15">
        <v>29822</v>
      </c>
      <c r="C15">
        <v>0</v>
      </c>
      <c r="E15" t="s">
        <v>69</v>
      </c>
      <c r="F15">
        <v>22103</v>
      </c>
      <c r="G15">
        <v>97</v>
      </c>
    </row>
    <row r="16" spans="1:7" hidden="1">
      <c r="A16" t="s">
        <v>12</v>
      </c>
      <c r="B16">
        <v>4786</v>
      </c>
      <c r="C16">
        <v>4</v>
      </c>
      <c r="E16" t="s">
        <v>46</v>
      </c>
      <c r="F16">
        <v>195043</v>
      </c>
      <c r="G16">
        <v>111</v>
      </c>
    </row>
    <row r="17" spans="1:7">
      <c r="A17" t="s">
        <v>12</v>
      </c>
      <c r="B17">
        <v>11185</v>
      </c>
      <c r="C17">
        <v>0</v>
      </c>
      <c r="E17" t="s">
        <v>61</v>
      </c>
      <c r="F17">
        <v>171756</v>
      </c>
      <c r="G17">
        <v>85</v>
      </c>
    </row>
    <row r="18" spans="1:7" hidden="1">
      <c r="A18" t="s">
        <v>12</v>
      </c>
      <c r="B18">
        <v>996</v>
      </c>
      <c r="C18">
        <v>0</v>
      </c>
      <c r="E18" t="s">
        <v>66</v>
      </c>
      <c r="F18">
        <v>184346</v>
      </c>
      <c r="G18">
        <v>394</v>
      </c>
    </row>
    <row r="19" spans="1:7">
      <c r="A19" t="s">
        <v>12</v>
      </c>
      <c r="B19">
        <v>56044</v>
      </c>
      <c r="C19">
        <v>39</v>
      </c>
      <c r="E19" t="s">
        <v>78</v>
      </c>
      <c r="F19">
        <f>78244+39276</f>
        <v>117520</v>
      </c>
      <c r="G19">
        <f>408+221</f>
        <v>629</v>
      </c>
    </row>
    <row r="20" spans="1:7">
      <c r="A20" t="s">
        <v>12</v>
      </c>
      <c r="B20">
        <v>56044</v>
      </c>
      <c r="C20">
        <v>39</v>
      </c>
    </row>
    <row r="21" spans="1:7" hidden="1">
      <c r="A21" t="s">
        <v>13</v>
      </c>
      <c r="B21">
        <v>170769</v>
      </c>
      <c r="C21">
        <v>65</v>
      </c>
      <c r="E21" t="s">
        <v>47</v>
      </c>
      <c r="F21">
        <v>221090</v>
      </c>
      <c r="G21">
        <v>134</v>
      </c>
    </row>
    <row r="22" spans="1:7" hidden="1">
      <c r="A22" t="s">
        <v>13</v>
      </c>
      <c r="B22">
        <v>44831</v>
      </c>
      <c r="C22">
        <v>61</v>
      </c>
      <c r="E22" t="s">
        <v>48</v>
      </c>
      <c r="F22">
        <v>676003</v>
      </c>
      <c r="G22">
        <v>669</v>
      </c>
    </row>
    <row r="23" spans="1:7" hidden="1">
      <c r="A23" t="s">
        <v>13</v>
      </c>
      <c r="B23">
        <v>2784</v>
      </c>
      <c r="C23">
        <v>0</v>
      </c>
      <c r="E23" t="s">
        <v>67</v>
      </c>
      <c r="F23">
        <v>153361</v>
      </c>
      <c r="G23">
        <v>341</v>
      </c>
    </row>
    <row r="24" spans="1:7" hidden="1">
      <c r="A24" t="s">
        <v>13</v>
      </c>
      <c r="B24">
        <v>2197</v>
      </c>
      <c r="C24">
        <v>0</v>
      </c>
      <c r="E24" t="s">
        <v>49</v>
      </c>
      <c r="F24">
        <v>187094</v>
      </c>
      <c r="G24">
        <v>134</v>
      </c>
    </row>
    <row r="25" spans="1:7" hidden="1">
      <c r="A25" t="s">
        <v>13</v>
      </c>
      <c r="B25">
        <v>2588</v>
      </c>
      <c r="C25">
        <v>0</v>
      </c>
      <c r="E25" t="s">
        <v>50</v>
      </c>
      <c r="F25">
        <v>121464</v>
      </c>
      <c r="G25">
        <v>1540</v>
      </c>
    </row>
    <row r="26" spans="1:7" hidden="1">
      <c r="A26" t="s">
        <v>13</v>
      </c>
      <c r="B26">
        <v>2197</v>
      </c>
      <c r="C26">
        <v>0</v>
      </c>
      <c r="E26" t="s">
        <v>77</v>
      </c>
      <c r="F26">
        <v>37680</v>
      </c>
      <c r="G26">
        <v>107</v>
      </c>
    </row>
    <row r="27" spans="1:7" hidden="1">
      <c r="A27" t="s">
        <v>42</v>
      </c>
      <c r="B27">
        <v>42029</v>
      </c>
      <c r="C27">
        <v>0</v>
      </c>
      <c r="E27" t="s">
        <v>51</v>
      </c>
      <c r="F27">
        <v>167284</v>
      </c>
      <c r="G27">
        <v>17</v>
      </c>
    </row>
    <row r="28" spans="1:7" hidden="1">
      <c r="A28" t="s">
        <v>100</v>
      </c>
      <c r="B28">
        <v>51300</v>
      </c>
      <c r="C28">
        <v>700</v>
      </c>
      <c r="E28" t="s">
        <v>19</v>
      </c>
      <c r="F28">
        <v>67597</v>
      </c>
      <c r="G28">
        <v>18</v>
      </c>
    </row>
    <row r="29" spans="1:7" hidden="1">
      <c r="A29" t="s">
        <v>42</v>
      </c>
      <c r="B29">
        <v>252</v>
      </c>
      <c r="C29">
        <v>0</v>
      </c>
      <c r="E29" t="s">
        <v>52</v>
      </c>
      <c r="F29">
        <v>194372</v>
      </c>
      <c r="G29">
        <v>550</v>
      </c>
    </row>
    <row r="30" spans="1:7" hidden="1">
      <c r="A30" t="s">
        <v>42</v>
      </c>
      <c r="B30">
        <v>19507</v>
      </c>
      <c r="C30">
        <v>0</v>
      </c>
      <c r="E30" t="s">
        <v>70</v>
      </c>
      <c r="F30">
        <v>18656</v>
      </c>
      <c r="G30">
        <v>118</v>
      </c>
    </row>
    <row r="31" spans="1:7" hidden="1">
      <c r="A31" t="s">
        <v>42</v>
      </c>
      <c r="B31">
        <v>3300</v>
      </c>
      <c r="C31">
        <v>0</v>
      </c>
      <c r="E31" t="s">
        <v>18</v>
      </c>
      <c r="F31">
        <v>397902</v>
      </c>
      <c r="G31">
        <v>540</v>
      </c>
    </row>
    <row r="32" spans="1:7" hidden="1">
      <c r="A32" t="s">
        <v>42</v>
      </c>
      <c r="B32">
        <v>1000</v>
      </c>
      <c r="C32">
        <v>0</v>
      </c>
      <c r="E32" t="s">
        <v>53</v>
      </c>
      <c r="F32">
        <v>179386</v>
      </c>
      <c r="G32">
        <v>0</v>
      </c>
    </row>
    <row r="33" spans="1:7" hidden="1">
      <c r="A33" t="s">
        <v>65</v>
      </c>
      <c r="B33">
        <v>4000</v>
      </c>
      <c r="C33">
        <v>0</v>
      </c>
      <c r="E33" t="s">
        <v>64</v>
      </c>
      <c r="F33">
        <v>692219</v>
      </c>
      <c r="G33">
        <v>2056</v>
      </c>
    </row>
    <row r="34" spans="1:7" hidden="1">
      <c r="A34" t="s">
        <v>65</v>
      </c>
      <c r="B34">
        <v>6004</v>
      </c>
      <c r="C34">
        <v>0</v>
      </c>
      <c r="E34" t="s">
        <v>54</v>
      </c>
      <c r="F34">
        <v>158806</v>
      </c>
      <c r="G34">
        <v>83</v>
      </c>
    </row>
    <row r="35" spans="1:7" hidden="1">
      <c r="A35" t="s">
        <v>65</v>
      </c>
      <c r="B35">
        <v>507449</v>
      </c>
      <c r="C35">
        <v>514</v>
      </c>
      <c r="E35" t="s">
        <v>20</v>
      </c>
      <c r="F35">
        <v>181715</v>
      </c>
      <c r="G35">
        <v>746</v>
      </c>
    </row>
    <row r="36" spans="1:7" hidden="1">
      <c r="A36" t="s">
        <v>65</v>
      </c>
      <c r="B36">
        <v>130031</v>
      </c>
      <c r="C36">
        <v>875</v>
      </c>
      <c r="E36" t="s">
        <v>55</v>
      </c>
      <c r="F36">
        <v>176975</v>
      </c>
      <c r="G36">
        <v>15</v>
      </c>
    </row>
    <row r="37" spans="1:7" hidden="1">
      <c r="A37" t="s">
        <v>65</v>
      </c>
      <c r="B37">
        <v>10644</v>
      </c>
      <c r="C37">
        <v>56</v>
      </c>
      <c r="E37" t="s">
        <v>56</v>
      </c>
      <c r="F37">
        <v>209011</v>
      </c>
      <c r="G37">
        <v>141</v>
      </c>
    </row>
    <row r="38" spans="1:7" hidden="1">
      <c r="A38" t="s">
        <v>65</v>
      </c>
      <c r="B38">
        <v>9361</v>
      </c>
      <c r="C38">
        <v>0</v>
      </c>
      <c r="E38" t="s">
        <v>22</v>
      </c>
      <c r="F38">
        <v>156605</v>
      </c>
      <c r="G38">
        <v>300</v>
      </c>
    </row>
    <row r="39" spans="1:7" hidden="1">
      <c r="A39" t="s">
        <v>65</v>
      </c>
      <c r="B39">
        <v>66934</v>
      </c>
      <c r="C39">
        <v>166</v>
      </c>
      <c r="E39" t="s">
        <v>73</v>
      </c>
      <c r="F39">
        <v>122476</v>
      </c>
      <c r="G39">
        <v>87</v>
      </c>
    </row>
    <row r="40" spans="1:7" hidden="1">
      <c r="A40" t="s">
        <v>65</v>
      </c>
      <c r="B40">
        <v>1187</v>
      </c>
      <c r="C40">
        <v>13</v>
      </c>
      <c r="E40" t="s">
        <v>59</v>
      </c>
      <c r="F40">
        <v>200891</v>
      </c>
      <c r="G40">
        <v>337</v>
      </c>
    </row>
    <row r="41" spans="1:7" hidden="1">
      <c r="A41" t="s">
        <v>43</v>
      </c>
      <c r="B41">
        <v>59617</v>
      </c>
      <c r="C41">
        <v>10</v>
      </c>
      <c r="E41" t="s">
        <v>57</v>
      </c>
      <c r="F41">
        <v>155203</v>
      </c>
      <c r="G41">
        <v>29</v>
      </c>
    </row>
    <row r="42" spans="1:7" hidden="1">
      <c r="A42" t="s">
        <v>43</v>
      </c>
      <c r="B42">
        <v>4000</v>
      </c>
      <c r="C42">
        <v>0</v>
      </c>
      <c r="E42" t="s">
        <v>68</v>
      </c>
      <c r="F42">
        <v>209106</v>
      </c>
      <c r="G42">
        <v>606</v>
      </c>
    </row>
    <row r="43" spans="1:7" hidden="1">
      <c r="A43" t="s">
        <v>43</v>
      </c>
      <c r="B43">
        <v>28851</v>
      </c>
      <c r="C43">
        <v>56</v>
      </c>
      <c r="E43" t="s">
        <v>23</v>
      </c>
      <c r="F43">
        <v>131836</v>
      </c>
      <c r="G43">
        <v>41</v>
      </c>
    </row>
    <row r="44" spans="1:7">
      <c r="A44" t="s">
        <v>43</v>
      </c>
      <c r="B44">
        <v>79980</v>
      </c>
      <c r="C44">
        <v>20</v>
      </c>
    </row>
    <row r="45" spans="1:7">
      <c r="A45" t="s">
        <v>43</v>
      </c>
      <c r="B45">
        <v>2000</v>
      </c>
      <c r="C45">
        <v>0</v>
      </c>
    </row>
    <row r="46" spans="1:7">
      <c r="A46" t="s">
        <v>43</v>
      </c>
      <c r="B46">
        <v>16360</v>
      </c>
      <c r="C46">
        <v>40</v>
      </c>
    </row>
    <row r="47" spans="1:7">
      <c r="A47" t="s">
        <v>43</v>
      </c>
      <c r="B47">
        <v>3000</v>
      </c>
      <c r="C47">
        <v>0</v>
      </c>
    </row>
    <row r="48" spans="1:7">
      <c r="A48" t="s">
        <v>44</v>
      </c>
      <c r="B48">
        <v>8501</v>
      </c>
      <c r="C48">
        <v>0</v>
      </c>
    </row>
    <row r="49" spans="1:3">
      <c r="A49" t="s">
        <v>44</v>
      </c>
      <c r="B49">
        <v>6000</v>
      </c>
      <c r="C49">
        <v>0</v>
      </c>
    </row>
    <row r="50" spans="1:3">
      <c r="A50" t="s">
        <v>44</v>
      </c>
      <c r="B50">
        <v>74698</v>
      </c>
      <c r="C50">
        <v>240</v>
      </c>
    </row>
    <row r="51" spans="1:3">
      <c r="A51" t="s">
        <v>44</v>
      </c>
      <c r="B51">
        <v>115540</v>
      </c>
      <c r="C51">
        <v>161</v>
      </c>
    </row>
    <row r="52" spans="1:3">
      <c r="A52" t="s">
        <v>44</v>
      </c>
      <c r="B52">
        <v>1144</v>
      </c>
      <c r="C52">
        <v>6</v>
      </c>
    </row>
    <row r="53" spans="1:3">
      <c r="A53" t="s">
        <v>44</v>
      </c>
      <c r="B53">
        <v>9350</v>
      </c>
      <c r="C53">
        <v>50</v>
      </c>
    </row>
    <row r="54" spans="1:3">
      <c r="A54" t="s">
        <v>44</v>
      </c>
      <c r="B54">
        <v>4000</v>
      </c>
      <c r="C54">
        <v>0</v>
      </c>
    </row>
    <row r="55" spans="1:3">
      <c r="A55" t="s">
        <v>44</v>
      </c>
      <c r="B55">
        <v>14705</v>
      </c>
      <c r="C55">
        <v>95</v>
      </c>
    </row>
    <row r="56" spans="1:3">
      <c r="A56" t="s">
        <v>45</v>
      </c>
      <c r="B56">
        <v>507963</v>
      </c>
      <c r="C56">
        <v>0</v>
      </c>
    </row>
    <row r="57" spans="1:3">
      <c r="A57" t="s">
        <v>45</v>
      </c>
      <c r="B57">
        <v>102000</v>
      </c>
      <c r="C57">
        <v>0</v>
      </c>
    </row>
    <row r="58" spans="1:3">
      <c r="A58" t="s">
        <v>45</v>
      </c>
      <c r="B58">
        <v>6004</v>
      </c>
      <c r="C58">
        <v>0</v>
      </c>
    </row>
    <row r="59" spans="1:3">
      <c r="A59" t="s">
        <v>45</v>
      </c>
      <c r="B59">
        <v>35606</v>
      </c>
      <c r="C59">
        <v>0</v>
      </c>
    </row>
    <row r="60" spans="1:3">
      <c r="A60" t="s">
        <v>45</v>
      </c>
      <c r="B60">
        <v>67100</v>
      </c>
      <c r="C60">
        <v>0</v>
      </c>
    </row>
    <row r="61" spans="1:3">
      <c r="A61" t="s">
        <v>45</v>
      </c>
      <c r="B61">
        <v>5400</v>
      </c>
      <c r="C61">
        <v>0</v>
      </c>
    </row>
    <row r="62" spans="1:3">
      <c r="A62" t="s">
        <v>45</v>
      </c>
      <c r="B62">
        <v>5400</v>
      </c>
      <c r="C62">
        <v>0</v>
      </c>
    </row>
    <row r="63" spans="1:3">
      <c r="A63" t="s">
        <v>58</v>
      </c>
      <c r="B63">
        <v>52000</v>
      </c>
      <c r="C63">
        <v>0</v>
      </c>
    </row>
    <row r="64" spans="1:3">
      <c r="A64" t="s">
        <v>58</v>
      </c>
      <c r="B64">
        <v>51833</v>
      </c>
      <c r="C64">
        <v>86</v>
      </c>
    </row>
    <row r="65" spans="1:3">
      <c r="A65" t="s">
        <v>58</v>
      </c>
      <c r="B65">
        <v>58803</v>
      </c>
      <c r="C65">
        <v>152</v>
      </c>
    </row>
    <row r="66" spans="1:3">
      <c r="A66" t="s">
        <v>58</v>
      </c>
      <c r="B66">
        <v>2931</v>
      </c>
      <c r="C66">
        <v>21</v>
      </c>
    </row>
    <row r="67" spans="1:3">
      <c r="A67" t="s">
        <v>58</v>
      </c>
      <c r="B67">
        <v>2000</v>
      </c>
      <c r="C67">
        <v>0</v>
      </c>
    </row>
    <row r="68" spans="1:3">
      <c r="A68" t="s">
        <v>58</v>
      </c>
      <c r="B68">
        <v>3000</v>
      </c>
      <c r="C68">
        <v>0</v>
      </c>
    </row>
    <row r="69" spans="1:3">
      <c r="A69" t="s">
        <v>58</v>
      </c>
      <c r="B69">
        <v>2000</v>
      </c>
      <c r="C69">
        <v>0</v>
      </c>
    </row>
    <row r="70" spans="1:3">
      <c r="A70" t="s">
        <v>58</v>
      </c>
      <c r="B70">
        <v>11853</v>
      </c>
      <c r="C70">
        <v>7</v>
      </c>
    </row>
    <row r="71" spans="1:3">
      <c r="A71" t="s">
        <v>62</v>
      </c>
      <c r="B71">
        <v>2300</v>
      </c>
      <c r="C71">
        <v>0</v>
      </c>
    </row>
    <row r="72" spans="1:3">
      <c r="A72" t="s">
        <v>62</v>
      </c>
      <c r="B72">
        <v>7014</v>
      </c>
      <c r="C72">
        <v>0</v>
      </c>
    </row>
    <row r="73" spans="1:3">
      <c r="A73" t="s">
        <v>62</v>
      </c>
      <c r="B73">
        <v>24217</v>
      </c>
      <c r="C73">
        <v>72</v>
      </c>
    </row>
    <row r="74" spans="1:3">
      <c r="A74" t="s">
        <v>62</v>
      </c>
      <c r="B74">
        <v>8890</v>
      </c>
      <c r="C74">
        <v>10</v>
      </c>
    </row>
    <row r="75" spans="1:3">
      <c r="A75" t="s">
        <v>62</v>
      </c>
      <c r="B75">
        <v>12407</v>
      </c>
      <c r="C75">
        <v>0</v>
      </c>
    </row>
    <row r="76" spans="1:3">
      <c r="A76" t="s">
        <v>62</v>
      </c>
      <c r="B76">
        <v>11006</v>
      </c>
      <c r="C76">
        <v>200</v>
      </c>
    </row>
    <row r="77" spans="1:3">
      <c r="A77" t="s">
        <v>62</v>
      </c>
      <c r="B77">
        <v>5950</v>
      </c>
      <c r="C77">
        <v>161</v>
      </c>
    </row>
    <row r="78" spans="1:3">
      <c r="A78" t="s">
        <v>62</v>
      </c>
      <c r="B78">
        <v>80</v>
      </c>
      <c r="C78">
        <v>0</v>
      </c>
    </row>
    <row r="79" spans="1:3">
      <c r="A79" t="s">
        <v>62</v>
      </c>
      <c r="B79">
        <v>11645</v>
      </c>
      <c r="C79">
        <v>327</v>
      </c>
    </row>
    <row r="80" spans="1:3">
      <c r="A80" t="s">
        <v>62</v>
      </c>
      <c r="B80">
        <v>680</v>
      </c>
      <c r="C80">
        <v>0</v>
      </c>
    </row>
    <row r="81" spans="1:3">
      <c r="A81" t="s">
        <v>62</v>
      </c>
      <c r="B81">
        <v>12300</v>
      </c>
      <c r="C81">
        <v>0</v>
      </c>
    </row>
    <row r="82" spans="1:3">
      <c r="A82" t="s">
        <v>62</v>
      </c>
      <c r="B82">
        <v>22586</v>
      </c>
      <c r="C82">
        <v>266</v>
      </c>
    </row>
    <row r="83" spans="1:3">
      <c r="A83" t="s">
        <v>15</v>
      </c>
      <c r="B83">
        <v>267610</v>
      </c>
      <c r="C83">
        <v>285</v>
      </c>
    </row>
    <row r="84" spans="1:3">
      <c r="A84" t="s">
        <v>15</v>
      </c>
      <c r="B84">
        <v>44096</v>
      </c>
      <c r="C84">
        <v>35</v>
      </c>
    </row>
    <row r="85" spans="1:3">
      <c r="A85" t="s">
        <v>15</v>
      </c>
      <c r="B85">
        <v>4545</v>
      </c>
      <c r="C85">
        <v>0</v>
      </c>
    </row>
    <row r="86" spans="1:3">
      <c r="A86" t="s">
        <v>15</v>
      </c>
      <c r="B86">
        <v>3493</v>
      </c>
      <c r="C86">
        <v>3</v>
      </c>
    </row>
    <row r="87" spans="1:3">
      <c r="A87" t="s">
        <v>15</v>
      </c>
      <c r="B87">
        <v>7478</v>
      </c>
      <c r="C87">
        <v>12</v>
      </c>
    </row>
    <row r="88" spans="1:3">
      <c r="A88" t="s">
        <v>69</v>
      </c>
      <c r="B88">
        <v>2198</v>
      </c>
      <c r="C88">
        <v>0</v>
      </c>
    </row>
    <row r="89" spans="1:3">
      <c r="A89" t="s">
        <v>69</v>
      </c>
      <c r="B89">
        <v>9105</v>
      </c>
      <c r="C89">
        <v>97</v>
      </c>
    </row>
    <row r="90" spans="1:3">
      <c r="A90" t="s">
        <v>69</v>
      </c>
      <c r="B90">
        <v>10800</v>
      </c>
      <c r="C90">
        <v>0</v>
      </c>
    </row>
    <row r="91" spans="1:3">
      <c r="A91" t="s">
        <v>46</v>
      </c>
      <c r="B91">
        <v>50891</v>
      </c>
      <c r="C91">
        <v>23</v>
      </c>
    </row>
    <row r="92" spans="1:3">
      <c r="A92" t="s">
        <v>46</v>
      </c>
      <c r="B92">
        <v>24699</v>
      </c>
      <c r="C92">
        <v>0</v>
      </c>
    </row>
    <row r="93" spans="1:3">
      <c r="A93" t="s">
        <v>46</v>
      </c>
      <c r="B93">
        <v>83883</v>
      </c>
      <c r="C93">
        <v>88</v>
      </c>
    </row>
    <row r="94" spans="1:3">
      <c r="A94" t="s">
        <v>46</v>
      </c>
      <c r="B94">
        <v>3700</v>
      </c>
      <c r="C94">
        <v>0</v>
      </c>
    </row>
    <row r="95" spans="1:3">
      <c r="A95" t="s">
        <v>46</v>
      </c>
      <c r="B95">
        <v>5400</v>
      </c>
      <c r="C95">
        <v>0</v>
      </c>
    </row>
    <row r="96" spans="1:3">
      <c r="A96" t="s">
        <v>46</v>
      </c>
      <c r="B96">
        <v>20635</v>
      </c>
      <c r="C96">
        <v>0</v>
      </c>
    </row>
    <row r="97" spans="1:3">
      <c r="A97" t="s">
        <v>46</v>
      </c>
      <c r="B97">
        <v>5835</v>
      </c>
      <c r="C97">
        <v>0</v>
      </c>
    </row>
    <row r="98" spans="1:3">
      <c r="A98" t="s">
        <v>61</v>
      </c>
      <c r="B98">
        <v>11216</v>
      </c>
      <c r="C98">
        <v>0</v>
      </c>
    </row>
    <row r="99" spans="1:3">
      <c r="A99" t="s">
        <v>61</v>
      </c>
      <c r="B99">
        <v>9973</v>
      </c>
      <c r="C99">
        <v>40</v>
      </c>
    </row>
    <row r="100" spans="1:3">
      <c r="A100" t="s">
        <v>61</v>
      </c>
      <c r="B100">
        <v>801</v>
      </c>
      <c r="C100">
        <v>0</v>
      </c>
    </row>
    <row r="101" spans="1:3">
      <c r="A101" t="s">
        <v>61</v>
      </c>
      <c r="B101">
        <v>16810</v>
      </c>
      <c r="C101">
        <v>0</v>
      </c>
    </row>
    <row r="102" spans="1:3">
      <c r="A102" t="s">
        <v>61</v>
      </c>
      <c r="B102">
        <v>2385</v>
      </c>
      <c r="C102">
        <v>15</v>
      </c>
    </row>
    <row r="103" spans="1:3">
      <c r="A103" t="s">
        <v>61</v>
      </c>
      <c r="B103">
        <v>32941</v>
      </c>
      <c r="C103">
        <v>0</v>
      </c>
    </row>
    <row r="104" spans="1:3">
      <c r="A104" t="s">
        <v>61</v>
      </c>
      <c r="B104">
        <v>61980</v>
      </c>
      <c r="C104">
        <v>0</v>
      </c>
    </row>
    <row r="105" spans="1:3">
      <c r="A105" t="s">
        <v>61</v>
      </c>
      <c r="B105">
        <v>32350</v>
      </c>
      <c r="C105">
        <v>30</v>
      </c>
    </row>
    <row r="106" spans="1:3">
      <c r="A106" t="s">
        <v>61</v>
      </c>
      <c r="B106">
        <v>3300</v>
      </c>
      <c r="C106">
        <v>0</v>
      </c>
    </row>
    <row r="107" spans="1:3">
      <c r="A107" t="s">
        <v>66</v>
      </c>
      <c r="B107">
        <v>5599</v>
      </c>
      <c r="C107">
        <v>0</v>
      </c>
    </row>
    <row r="108" spans="1:3">
      <c r="A108" t="s">
        <v>66</v>
      </c>
      <c r="B108">
        <v>49207</v>
      </c>
      <c r="C108">
        <v>213</v>
      </c>
    </row>
    <row r="109" spans="1:3">
      <c r="A109" t="s">
        <v>66</v>
      </c>
      <c r="B109">
        <v>2299</v>
      </c>
      <c r="C109">
        <v>0</v>
      </c>
    </row>
    <row r="110" spans="1:3">
      <c r="A110" t="s">
        <v>66</v>
      </c>
      <c r="B110">
        <v>95680</v>
      </c>
      <c r="C110">
        <v>80</v>
      </c>
    </row>
    <row r="111" spans="1:3">
      <c r="A111" t="s">
        <v>66</v>
      </c>
      <c r="B111">
        <v>6399</v>
      </c>
      <c r="C111">
        <v>53</v>
      </c>
    </row>
    <row r="112" spans="1:3">
      <c r="A112" t="s">
        <v>66</v>
      </c>
      <c r="B112">
        <v>2400</v>
      </c>
      <c r="C112">
        <v>0</v>
      </c>
    </row>
    <row r="113" spans="1:3">
      <c r="A113" t="s">
        <v>66</v>
      </c>
      <c r="B113">
        <v>2000</v>
      </c>
      <c r="C113">
        <v>0</v>
      </c>
    </row>
    <row r="114" spans="1:3">
      <c r="A114" t="s">
        <v>66</v>
      </c>
      <c r="B114">
        <v>2390</v>
      </c>
      <c r="C114">
        <v>10</v>
      </c>
    </row>
    <row r="115" spans="1:3">
      <c r="A115" t="s">
        <v>66</v>
      </c>
      <c r="B115">
        <v>2500</v>
      </c>
      <c r="C115">
        <v>0</v>
      </c>
    </row>
    <row r="116" spans="1:3">
      <c r="A116" t="s">
        <v>66</v>
      </c>
      <c r="B116">
        <v>9322</v>
      </c>
      <c r="C116">
        <v>38</v>
      </c>
    </row>
    <row r="117" spans="1:3">
      <c r="A117" t="s">
        <v>66</v>
      </c>
      <c r="B117">
        <v>6550</v>
      </c>
      <c r="C117">
        <v>0</v>
      </c>
    </row>
    <row r="118" spans="1:3">
      <c r="A118" t="s">
        <v>78</v>
      </c>
      <c r="B118">
        <v>33283</v>
      </c>
      <c r="C118">
        <v>289</v>
      </c>
    </row>
    <row r="119" spans="1:3">
      <c r="A119" t="s">
        <v>78</v>
      </c>
      <c r="B119">
        <v>27100</v>
      </c>
      <c r="C119">
        <v>0</v>
      </c>
    </row>
    <row r="120" spans="1:3">
      <c r="A120" t="s">
        <v>78</v>
      </c>
      <c r="B120">
        <v>17861</v>
      </c>
      <c r="C120">
        <v>119</v>
      </c>
    </row>
    <row r="121" spans="1:3">
      <c r="A121" t="s">
        <v>63</v>
      </c>
      <c r="B121">
        <v>13049</v>
      </c>
      <c r="C121">
        <v>54</v>
      </c>
    </row>
    <row r="122" spans="1:3">
      <c r="A122" t="s">
        <v>63</v>
      </c>
      <c r="B122">
        <v>11118</v>
      </c>
      <c r="C122">
        <v>98</v>
      </c>
    </row>
    <row r="123" spans="1:3">
      <c r="A123" t="s">
        <v>63</v>
      </c>
      <c r="B123">
        <v>399</v>
      </c>
      <c r="C123">
        <v>0</v>
      </c>
    </row>
    <row r="124" spans="1:3">
      <c r="A124" t="s">
        <v>63</v>
      </c>
      <c r="B124">
        <v>11572</v>
      </c>
      <c r="C124">
        <v>34</v>
      </c>
    </row>
    <row r="125" spans="1:3">
      <c r="A125" t="s">
        <v>63</v>
      </c>
      <c r="B125">
        <v>3138</v>
      </c>
      <c r="C125">
        <v>35</v>
      </c>
    </row>
    <row r="126" spans="1:3">
      <c r="A126" t="s">
        <v>47</v>
      </c>
      <c r="B126">
        <v>27880</v>
      </c>
      <c r="C126">
        <v>0</v>
      </c>
    </row>
    <row r="127" spans="1:3">
      <c r="A127" t="s">
        <v>47</v>
      </c>
      <c r="B127">
        <v>116000</v>
      </c>
      <c r="C127">
        <v>0</v>
      </c>
    </row>
    <row r="128" spans="1:3">
      <c r="A128" t="s">
        <v>47</v>
      </c>
      <c r="B128">
        <v>34031</v>
      </c>
      <c r="C128">
        <v>90</v>
      </c>
    </row>
    <row r="129" spans="1:3">
      <c r="A129" t="s">
        <v>47</v>
      </c>
      <c r="B129">
        <v>12102</v>
      </c>
      <c r="C129">
        <v>0</v>
      </c>
    </row>
    <row r="130" spans="1:3">
      <c r="A130" t="s">
        <v>47</v>
      </c>
      <c r="B130">
        <v>8563</v>
      </c>
      <c r="C130">
        <v>38</v>
      </c>
    </row>
    <row r="131" spans="1:3">
      <c r="A131" t="s">
        <v>47</v>
      </c>
      <c r="B131">
        <v>898</v>
      </c>
      <c r="C131">
        <v>2</v>
      </c>
    </row>
    <row r="132" spans="1:3">
      <c r="A132" t="s">
        <v>47</v>
      </c>
      <c r="B132">
        <v>1000</v>
      </c>
      <c r="C132">
        <v>0</v>
      </c>
    </row>
    <row r="133" spans="1:3">
      <c r="A133" t="s">
        <v>47</v>
      </c>
      <c r="B133">
        <v>4000</v>
      </c>
      <c r="C133">
        <v>0</v>
      </c>
    </row>
    <row r="134" spans="1:3">
      <c r="A134" t="s">
        <v>47</v>
      </c>
      <c r="B134">
        <v>3496</v>
      </c>
      <c r="C134">
        <v>4</v>
      </c>
    </row>
    <row r="135" spans="1:3">
      <c r="A135" t="s">
        <v>47</v>
      </c>
      <c r="B135">
        <v>6060</v>
      </c>
      <c r="C135">
        <v>0</v>
      </c>
    </row>
    <row r="136" spans="1:3">
      <c r="A136" t="s">
        <v>47</v>
      </c>
      <c r="B136">
        <v>7060</v>
      </c>
      <c r="C136">
        <v>0</v>
      </c>
    </row>
    <row r="137" spans="1:3">
      <c r="A137" t="s">
        <v>48</v>
      </c>
      <c r="B137">
        <v>432965</v>
      </c>
      <c r="C137">
        <v>72</v>
      </c>
    </row>
    <row r="138" spans="1:3">
      <c r="A138" t="s">
        <v>48</v>
      </c>
      <c r="B138">
        <v>113610</v>
      </c>
      <c r="C138">
        <v>390</v>
      </c>
    </row>
    <row r="139" spans="1:3">
      <c r="A139" t="s">
        <v>48</v>
      </c>
      <c r="B139">
        <v>2806</v>
      </c>
      <c r="C139">
        <v>0</v>
      </c>
    </row>
    <row r="140" spans="1:3">
      <c r="A140" t="s">
        <v>48</v>
      </c>
      <c r="B140">
        <v>50019</v>
      </c>
      <c r="C140">
        <v>30</v>
      </c>
    </row>
    <row r="141" spans="1:3">
      <c r="A141" t="s">
        <v>48</v>
      </c>
      <c r="B141">
        <v>3300</v>
      </c>
      <c r="C141">
        <v>0</v>
      </c>
    </row>
    <row r="142" spans="1:3">
      <c r="A142" t="s">
        <v>48</v>
      </c>
      <c r="B142">
        <v>58159</v>
      </c>
      <c r="C142">
        <v>91</v>
      </c>
    </row>
    <row r="143" spans="1:3">
      <c r="A143" t="s">
        <v>48</v>
      </c>
      <c r="B143">
        <v>5600</v>
      </c>
      <c r="C143">
        <v>0</v>
      </c>
    </row>
    <row r="144" spans="1:3">
      <c r="A144" t="s">
        <v>48</v>
      </c>
      <c r="B144">
        <v>150</v>
      </c>
      <c r="C144">
        <v>0</v>
      </c>
    </row>
    <row r="145" spans="1:3">
      <c r="A145" t="s">
        <v>48</v>
      </c>
      <c r="B145">
        <v>9394</v>
      </c>
      <c r="C145">
        <v>86</v>
      </c>
    </row>
    <row r="146" spans="1:3">
      <c r="A146" t="s">
        <v>67</v>
      </c>
      <c r="B146">
        <v>32000</v>
      </c>
      <c r="C146">
        <v>0</v>
      </c>
    </row>
    <row r="147" spans="1:3">
      <c r="A147" t="s">
        <v>67</v>
      </c>
      <c r="B147">
        <v>55201</v>
      </c>
      <c r="C147">
        <v>196</v>
      </c>
    </row>
    <row r="148" spans="1:3">
      <c r="A148" t="s">
        <v>67</v>
      </c>
      <c r="B148">
        <v>54926</v>
      </c>
      <c r="C148">
        <v>77</v>
      </c>
    </row>
    <row r="149" spans="1:3">
      <c r="A149" t="s">
        <v>67</v>
      </c>
      <c r="B149">
        <v>6460</v>
      </c>
      <c r="C149">
        <v>42</v>
      </c>
    </row>
    <row r="150" spans="1:3">
      <c r="A150" t="s">
        <v>67</v>
      </c>
      <c r="B150">
        <v>4774</v>
      </c>
      <c r="C150">
        <v>26</v>
      </c>
    </row>
    <row r="151" spans="1:3">
      <c r="A151" t="s">
        <v>49</v>
      </c>
      <c r="B151">
        <v>80000</v>
      </c>
      <c r="C151">
        <v>0</v>
      </c>
    </row>
    <row r="152" spans="1:3">
      <c r="A152" t="s">
        <v>49</v>
      </c>
      <c r="B152">
        <v>59572</v>
      </c>
      <c r="C152">
        <v>45</v>
      </c>
    </row>
    <row r="153" spans="1:3">
      <c r="A153" t="s">
        <v>49</v>
      </c>
      <c r="B153">
        <v>400</v>
      </c>
      <c r="C153">
        <v>0</v>
      </c>
    </row>
    <row r="154" spans="1:3">
      <c r="A154" t="s">
        <v>49</v>
      </c>
      <c r="B154">
        <v>30096</v>
      </c>
      <c r="C154">
        <v>54</v>
      </c>
    </row>
    <row r="155" spans="1:3">
      <c r="A155" t="s">
        <v>49</v>
      </c>
      <c r="B155">
        <v>3095</v>
      </c>
      <c r="C155">
        <v>6</v>
      </c>
    </row>
    <row r="156" spans="1:3">
      <c r="A156" t="s">
        <v>49</v>
      </c>
      <c r="B156">
        <v>300</v>
      </c>
      <c r="C156">
        <v>0</v>
      </c>
    </row>
    <row r="157" spans="1:3">
      <c r="A157" t="s">
        <v>49</v>
      </c>
      <c r="B157">
        <v>13631</v>
      </c>
      <c r="C157">
        <v>29</v>
      </c>
    </row>
    <row r="158" spans="1:3">
      <c r="A158" t="s">
        <v>50</v>
      </c>
      <c r="B158">
        <v>60</v>
      </c>
      <c r="C158">
        <v>0</v>
      </c>
    </row>
    <row r="159" spans="1:3">
      <c r="A159" t="s">
        <v>50</v>
      </c>
      <c r="B159">
        <v>41594</v>
      </c>
      <c r="C159">
        <v>243</v>
      </c>
    </row>
    <row r="160" spans="1:3">
      <c r="A160" t="s">
        <v>50</v>
      </c>
      <c r="B160">
        <v>62611</v>
      </c>
      <c r="C160">
        <v>1242</v>
      </c>
    </row>
    <row r="161" spans="1:3">
      <c r="A161" t="s">
        <v>50</v>
      </c>
      <c r="B161">
        <v>6915</v>
      </c>
      <c r="C161">
        <v>39</v>
      </c>
    </row>
    <row r="162" spans="1:3">
      <c r="A162" t="s">
        <v>50</v>
      </c>
      <c r="B162">
        <v>4000</v>
      </c>
      <c r="C162">
        <v>0</v>
      </c>
    </row>
    <row r="163" spans="1:3">
      <c r="A163" t="s">
        <v>50</v>
      </c>
      <c r="B163">
        <v>6284</v>
      </c>
      <c r="C163">
        <v>16</v>
      </c>
    </row>
    <row r="164" spans="1:3">
      <c r="A164" t="s">
        <v>77</v>
      </c>
      <c r="B164">
        <v>5295</v>
      </c>
      <c r="C164">
        <v>107</v>
      </c>
    </row>
    <row r="165" spans="1:3">
      <c r="A165" t="s">
        <v>77</v>
      </c>
      <c r="B165">
        <v>23185</v>
      </c>
      <c r="C165">
        <v>0</v>
      </c>
    </row>
    <row r="166" spans="1:3">
      <c r="A166" t="s">
        <v>77</v>
      </c>
      <c r="B166">
        <v>9200</v>
      </c>
      <c r="C166">
        <v>0</v>
      </c>
    </row>
    <row r="167" spans="1:3">
      <c r="A167" t="s">
        <v>51</v>
      </c>
      <c r="B167">
        <v>56696</v>
      </c>
      <c r="C167">
        <v>0</v>
      </c>
    </row>
    <row r="168" spans="1:3">
      <c r="A168" t="s">
        <v>51</v>
      </c>
      <c r="B168">
        <v>38000</v>
      </c>
      <c r="C168">
        <v>0</v>
      </c>
    </row>
    <row r="169" spans="1:3">
      <c r="A169" t="s">
        <v>51</v>
      </c>
      <c r="B169">
        <v>2300</v>
      </c>
      <c r="C169">
        <v>0</v>
      </c>
    </row>
    <row r="170" spans="1:3">
      <c r="A170" t="s">
        <v>51</v>
      </c>
      <c r="B170">
        <v>23505</v>
      </c>
      <c r="C170">
        <v>0</v>
      </c>
    </row>
    <row r="171" spans="1:3">
      <c r="A171" t="s">
        <v>51</v>
      </c>
      <c r="B171">
        <v>31983</v>
      </c>
      <c r="C171">
        <v>17</v>
      </c>
    </row>
    <row r="172" spans="1:3">
      <c r="A172" t="s">
        <v>51</v>
      </c>
      <c r="B172">
        <v>2000</v>
      </c>
      <c r="C172">
        <v>0</v>
      </c>
    </row>
    <row r="173" spans="1:3">
      <c r="A173" t="s">
        <v>51</v>
      </c>
      <c r="B173">
        <v>11800</v>
      </c>
      <c r="C173">
        <v>0</v>
      </c>
    </row>
    <row r="174" spans="1:3">
      <c r="A174" t="s">
        <v>51</v>
      </c>
      <c r="B174">
        <v>1000</v>
      </c>
      <c r="C174">
        <v>0</v>
      </c>
    </row>
    <row r="175" spans="1:3">
      <c r="A175" t="s">
        <v>19</v>
      </c>
      <c r="B175">
        <v>62993</v>
      </c>
      <c r="C175">
        <v>18</v>
      </c>
    </row>
    <row r="176" spans="1:3">
      <c r="A176" t="s">
        <v>19</v>
      </c>
      <c r="B176">
        <v>2284</v>
      </c>
      <c r="C176">
        <v>0</v>
      </c>
    </row>
    <row r="177" spans="1:3">
      <c r="A177" t="s">
        <v>19</v>
      </c>
      <c r="B177">
        <v>150</v>
      </c>
      <c r="C177">
        <v>0</v>
      </c>
    </row>
    <row r="178" spans="1:3">
      <c r="A178" t="s">
        <v>19</v>
      </c>
      <c r="B178">
        <v>1085</v>
      </c>
      <c r="C178">
        <v>0</v>
      </c>
    </row>
    <row r="179" spans="1:3">
      <c r="A179" t="s">
        <v>19</v>
      </c>
      <c r="B179">
        <v>1085</v>
      </c>
      <c r="C179">
        <v>0</v>
      </c>
    </row>
    <row r="180" spans="1:3">
      <c r="A180" t="s">
        <v>52</v>
      </c>
      <c r="B180">
        <v>43950</v>
      </c>
      <c r="C180">
        <v>50</v>
      </c>
    </row>
    <row r="181" spans="1:3">
      <c r="A181" t="s">
        <v>52</v>
      </c>
      <c r="B181">
        <v>54179</v>
      </c>
      <c r="C181">
        <v>169</v>
      </c>
    </row>
    <row r="182" spans="1:3">
      <c r="A182" t="s">
        <v>52</v>
      </c>
      <c r="B182">
        <v>70419</v>
      </c>
      <c r="C182">
        <v>234</v>
      </c>
    </row>
    <row r="183" spans="1:3">
      <c r="A183" t="s">
        <v>52</v>
      </c>
      <c r="B183">
        <v>11398</v>
      </c>
      <c r="C183">
        <v>63</v>
      </c>
    </row>
    <row r="184" spans="1:3">
      <c r="A184" t="s">
        <v>52</v>
      </c>
      <c r="B184">
        <v>2977</v>
      </c>
      <c r="C184">
        <v>23</v>
      </c>
    </row>
    <row r="185" spans="1:3">
      <c r="A185" t="s">
        <v>52</v>
      </c>
      <c r="B185">
        <v>520</v>
      </c>
      <c r="C185">
        <v>0</v>
      </c>
    </row>
    <row r="186" spans="1:3">
      <c r="A186" t="s">
        <v>52</v>
      </c>
      <c r="B186">
        <v>10929</v>
      </c>
      <c r="C186">
        <v>11</v>
      </c>
    </row>
    <row r="187" spans="1:3">
      <c r="A187" t="s">
        <v>70</v>
      </c>
      <c r="B187">
        <v>7856</v>
      </c>
      <c r="C187">
        <v>118</v>
      </c>
    </row>
    <row r="188" spans="1:3">
      <c r="A188" t="s">
        <v>70</v>
      </c>
      <c r="B188">
        <v>10800</v>
      </c>
      <c r="C188">
        <v>0</v>
      </c>
    </row>
    <row r="189" spans="1:3">
      <c r="A189" t="s">
        <v>18</v>
      </c>
      <c r="B189">
        <v>202811</v>
      </c>
      <c r="C189">
        <v>384</v>
      </c>
    </row>
    <row r="190" spans="1:3">
      <c r="A190" t="s">
        <v>18</v>
      </c>
      <c r="B190">
        <v>100366</v>
      </c>
      <c r="C190">
        <v>90</v>
      </c>
    </row>
    <row r="191" spans="1:3">
      <c r="A191" t="s">
        <v>18</v>
      </c>
      <c r="B191">
        <v>28602</v>
      </c>
      <c r="C191">
        <v>0</v>
      </c>
    </row>
    <row r="192" spans="1:3">
      <c r="A192" t="s">
        <v>18</v>
      </c>
      <c r="B192">
        <v>2977</v>
      </c>
      <c r="C192">
        <v>0</v>
      </c>
    </row>
    <row r="193" spans="1:3">
      <c r="A193" t="s">
        <v>18</v>
      </c>
      <c r="B193">
        <v>57872</v>
      </c>
      <c r="C193">
        <v>4</v>
      </c>
    </row>
    <row r="194" spans="1:3">
      <c r="A194" t="s">
        <v>18</v>
      </c>
      <c r="B194">
        <v>2637</v>
      </c>
      <c r="C194">
        <v>31</v>
      </c>
    </row>
    <row r="195" spans="1:3">
      <c r="A195" t="s">
        <v>18</v>
      </c>
      <c r="B195">
        <v>2637</v>
      </c>
      <c r="C195">
        <v>31</v>
      </c>
    </row>
    <row r="196" spans="1:3">
      <c r="A196" t="s">
        <v>53</v>
      </c>
      <c r="B196">
        <v>51919</v>
      </c>
      <c r="C196">
        <v>0</v>
      </c>
    </row>
    <row r="197" spans="1:3">
      <c r="A197" t="s">
        <v>53</v>
      </c>
      <c r="B197">
        <v>30000</v>
      </c>
      <c r="C197">
        <v>0</v>
      </c>
    </row>
    <row r="198" spans="1:3">
      <c r="A198" t="s">
        <v>53</v>
      </c>
      <c r="B198">
        <v>27506</v>
      </c>
      <c r="C198">
        <v>0</v>
      </c>
    </row>
    <row r="199" spans="1:3">
      <c r="A199" t="s">
        <v>53</v>
      </c>
      <c r="B199">
        <v>1101</v>
      </c>
      <c r="C199">
        <v>0</v>
      </c>
    </row>
    <row r="200" spans="1:3">
      <c r="A200" t="s">
        <v>53</v>
      </c>
      <c r="B200">
        <v>52000</v>
      </c>
      <c r="C200">
        <v>0</v>
      </c>
    </row>
    <row r="201" spans="1:3">
      <c r="A201" t="s">
        <v>53</v>
      </c>
      <c r="B201">
        <v>3000</v>
      </c>
      <c r="C201">
        <v>0</v>
      </c>
    </row>
    <row r="202" spans="1:3">
      <c r="A202" t="s">
        <v>53</v>
      </c>
      <c r="B202">
        <v>5800</v>
      </c>
      <c r="C202">
        <v>0</v>
      </c>
    </row>
    <row r="203" spans="1:3">
      <c r="A203" t="s">
        <v>53</v>
      </c>
      <c r="B203">
        <v>3060</v>
      </c>
      <c r="C203">
        <v>0</v>
      </c>
    </row>
    <row r="204" spans="1:3">
      <c r="A204" t="s">
        <v>53</v>
      </c>
      <c r="B204">
        <v>5000</v>
      </c>
      <c r="C204">
        <v>0</v>
      </c>
    </row>
    <row r="205" spans="1:3">
      <c r="A205" t="s">
        <v>64</v>
      </c>
      <c r="B205">
        <v>6901</v>
      </c>
      <c r="C205">
        <v>0</v>
      </c>
    </row>
    <row r="206" spans="1:3">
      <c r="A206" t="s">
        <v>64</v>
      </c>
      <c r="B206">
        <v>7576</v>
      </c>
      <c r="C206">
        <v>0</v>
      </c>
    </row>
    <row r="207" spans="1:3">
      <c r="A207" t="s">
        <v>64</v>
      </c>
      <c r="B207">
        <v>438856</v>
      </c>
      <c r="C207">
        <v>1010</v>
      </c>
    </row>
    <row r="208" spans="1:3">
      <c r="A208" t="s">
        <v>64</v>
      </c>
      <c r="B208">
        <v>126185</v>
      </c>
      <c r="C208">
        <v>528</v>
      </c>
    </row>
    <row r="209" spans="1:3">
      <c r="A209" t="s">
        <v>64</v>
      </c>
      <c r="B209">
        <v>35238</v>
      </c>
      <c r="C209">
        <v>208</v>
      </c>
    </row>
    <row r="210" spans="1:3">
      <c r="A210" t="s">
        <v>64</v>
      </c>
      <c r="B210">
        <v>4644</v>
      </c>
      <c r="C210">
        <v>126</v>
      </c>
    </row>
    <row r="211" spans="1:3">
      <c r="A211" t="s">
        <v>64</v>
      </c>
      <c r="B211">
        <v>9394</v>
      </c>
      <c r="C211">
        <v>0</v>
      </c>
    </row>
    <row r="212" spans="1:3">
      <c r="A212" t="s">
        <v>64</v>
      </c>
      <c r="B212">
        <v>57825</v>
      </c>
      <c r="C212">
        <v>184</v>
      </c>
    </row>
    <row r="213" spans="1:3">
      <c r="A213" t="s">
        <v>64</v>
      </c>
      <c r="B213">
        <v>5600</v>
      </c>
      <c r="C213">
        <v>0</v>
      </c>
    </row>
    <row r="214" spans="1:3">
      <c r="A214" t="s">
        <v>54</v>
      </c>
      <c r="B214">
        <v>43821</v>
      </c>
      <c r="C214">
        <v>0</v>
      </c>
    </row>
    <row r="215" spans="1:3">
      <c r="A215" t="s">
        <v>54</v>
      </c>
      <c r="B215">
        <v>80000</v>
      </c>
      <c r="C215">
        <v>0</v>
      </c>
    </row>
    <row r="216" spans="1:3">
      <c r="A216" t="s">
        <v>54</v>
      </c>
      <c r="B216">
        <v>17911</v>
      </c>
      <c r="C216">
        <v>45</v>
      </c>
    </row>
    <row r="217" spans="1:3">
      <c r="A217" t="s">
        <v>54</v>
      </c>
      <c r="B217">
        <v>2002</v>
      </c>
      <c r="C217">
        <v>0</v>
      </c>
    </row>
    <row r="218" spans="1:3">
      <c r="A218" t="s">
        <v>54</v>
      </c>
      <c r="B218">
        <v>300</v>
      </c>
      <c r="C218">
        <v>0</v>
      </c>
    </row>
    <row r="219" spans="1:3">
      <c r="A219" t="s">
        <v>54</v>
      </c>
      <c r="B219">
        <v>300</v>
      </c>
      <c r="C219">
        <v>0</v>
      </c>
    </row>
    <row r="220" spans="1:3">
      <c r="A220" t="s">
        <v>54</v>
      </c>
      <c r="B220">
        <v>10685</v>
      </c>
      <c r="C220">
        <v>0</v>
      </c>
    </row>
    <row r="221" spans="1:3">
      <c r="A221" t="s">
        <v>54</v>
      </c>
      <c r="B221">
        <v>3787</v>
      </c>
      <c r="C221">
        <v>38</v>
      </c>
    </row>
    <row r="222" spans="1:3">
      <c r="A222" t="s">
        <v>20</v>
      </c>
      <c r="B222">
        <v>69490</v>
      </c>
      <c r="C222">
        <v>370</v>
      </c>
    </row>
    <row r="223" spans="1:3">
      <c r="A223" t="s">
        <v>20</v>
      </c>
      <c r="B223">
        <v>59239</v>
      </c>
      <c r="C223">
        <v>151</v>
      </c>
    </row>
    <row r="224" spans="1:3">
      <c r="A224" t="s">
        <v>20</v>
      </c>
      <c r="B224">
        <v>10635</v>
      </c>
      <c r="C224">
        <v>38</v>
      </c>
    </row>
    <row r="225" spans="1:3">
      <c r="A225" t="s">
        <v>20</v>
      </c>
      <c r="B225">
        <v>973</v>
      </c>
      <c r="C225">
        <v>7</v>
      </c>
    </row>
    <row r="226" spans="1:3">
      <c r="A226" t="s">
        <v>20</v>
      </c>
      <c r="B226">
        <v>20689</v>
      </c>
      <c r="C226">
        <v>90</v>
      </c>
    </row>
    <row r="227" spans="1:3">
      <c r="A227" t="s">
        <v>20</v>
      </c>
      <c r="B227">
        <v>20689</v>
      </c>
      <c r="C227">
        <v>90</v>
      </c>
    </row>
    <row r="228" spans="1:3">
      <c r="A228" t="s">
        <v>55</v>
      </c>
      <c r="B228">
        <v>39383</v>
      </c>
      <c r="C228">
        <v>0</v>
      </c>
    </row>
    <row r="229" spans="1:3">
      <c r="A229" t="s">
        <v>55</v>
      </c>
      <c r="B229">
        <v>20000</v>
      </c>
      <c r="C229">
        <v>0</v>
      </c>
    </row>
    <row r="230" spans="1:3">
      <c r="A230" t="s">
        <v>55</v>
      </c>
      <c r="B230">
        <v>34757</v>
      </c>
      <c r="C230">
        <v>0</v>
      </c>
    </row>
    <row r="231" spans="1:3">
      <c r="A231" t="s">
        <v>55</v>
      </c>
      <c r="B231">
        <v>54000</v>
      </c>
      <c r="C231">
        <v>0</v>
      </c>
    </row>
    <row r="232" spans="1:3">
      <c r="A232" t="s">
        <v>55</v>
      </c>
      <c r="B232">
        <v>3000</v>
      </c>
      <c r="C232">
        <v>0</v>
      </c>
    </row>
    <row r="233" spans="1:3">
      <c r="A233" t="s">
        <v>55</v>
      </c>
      <c r="B233">
        <v>2000</v>
      </c>
      <c r="C233">
        <v>0</v>
      </c>
    </row>
    <row r="234" spans="1:3">
      <c r="A234" t="s">
        <v>55</v>
      </c>
      <c r="B234">
        <v>19100</v>
      </c>
      <c r="C234">
        <v>0</v>
      </c>
    </row>
    <row r="235" spans="1:3">
      <c r="A235" t="s">
        <v>55</v>
      </c>
      <c r="B235">
        <v>4735</v>
      </c>
      <c r="C235">
        <v>15</v>
      </c>
    </row>
    <row r="236" spans="1:3">
      <c r="A236" t="s">
        <v>56</v>
      </c>
      <c r="B236">
        <v>54348</v>
      </c>
      <c r="C236">
        <v>0</v>
      </c>
    </row>
    <row r="237" spans="1:3">
      <c r="A237" t="s">
        <v>56</v>
      </c>
      <c r="B237">
        <v>46000</v>
      </c>
      <c r="C237">
        <v>0</v>
      </c>
    </row>
    <row r="238" spans="1:3">
      <c r="A238" t="s">
        <v>56</v>
      </c>
      <c r="B238">
        <v>34114</v>
      </c>
      <c r="C238">
        <v>0</v>
      </c>
    </row>
    <row r="239" spans="1:3">
      <c r="A239" t="s">
        <v>56</v>
      </c>
      <c r="B239">
        <v>41812</v>
      </c>
      <c r="C239">
        <v>138</v>
      </c>
    </row>
    <row r="240" spans="1:3">
      <c r="A240" t="s">
        <v>56</v>
      </c>
      <c r="B240">
        <v>3000</v>
      </c>
      <c r="C240">
        <v>0</v>
      </c>
    </row>
    <row r="241" spans="1:3">
      <c r="A241" t="s">
        <v>56</v>
      </c>
      <c r="B241">
        <v>4000</v>
      </c>
      <c r="C241">
        <v>0</v>
      </c>
    </row>
    <row r="242" spans="1:3">
      <c r="A242" t="s">
        <v>56</v>
      </c>
      <c r="B242">
        <v>20080</v>
      </c>
      <c r="C242">
        <v>0</v>
      </c>
    </row>
    <row r="243" spans="1:3">
      <c r="A243" t="s">
        <v>56</v>
      </c>
      <c r="B243">
        <v>5657</v>
      </c>
      <c r="C243">
        <v>3</v>
      </c>
    </row>
    <row r="244" spans="1:3">
      <c r="A244" t="s">
        <v>22</v>
      </c>
      <c r="B244">
        <v>74922</v>
      </c>
      <c r="C244">
        <v>156</v>
      </c>
    </row>
    <row r="245" spans="1:3">
      <c r="A245" t="s">
        <v>22</v>
      </c>
      <c r="B245">
        <v>27308</v>
      </c>
      <c r="C245">
        <v>46</v>
      </c>
    </row>
    <row r="246" spans="1:3">
      <c r="A246" t="s">
        <v>22</v>
      </c>
      <c r="B246">
        <v>31204</v>
      </c>
      <c r="C246">
        <v>28</v>
      </c>
    </row>
    <row r="247" spans="1:3">
      <c r="A247" t="s">
        <v>22</v>
      </c>
      <c r="B247">
        <v>23171</v>
      </c>
      <c r="C247">
        <v>70</v>
      </c>
    </row>
    <row r="248" spans="1:3">
      <c r="A248" t="s">
        <v>73</v>
      </c>
      <c r="B248">
        <v>3000</v>
      </c>
      <c r="C248">
        <v>0</v>
      </c>
    </row>
    <row r="249" spans="1:3">
      <c r="A249" t="s">
        <v>73</v>
      </c>
      <c r="B249">
        <v>67846</v>
      </c>
      <c r="C249">
        <v>65</v>
      </c>
    </row>
    <row r="250" spans="1:3">
      <c r="A250" t="s">
        <v>73</v>
      </c>
      <c r="B250">
        <v>5464</v>
      </c>
      <c r="C250">
        <v>10</v>
      </c>
    </row>
    <row r="251" spans="1:3">
      <c r="A251" t="s">
        <v>73</v>
      </c>
      <c r="B251">
        <v>23083</v>
      </c>
      <c r="C251">
        <v>6</v>
      </c>
    </row>
    <row r="252" spans="1:3">
      <c r="A252" t="s">
        <v>73</v>
      </c>
      <c r="B252">
        <v>23083</v>
      </c>
      <c r="C252">
        <v>6</v>
      </c>
    </row>
    <row r="253" spans="1:3">
      <c r="A253" t="s">
        <v>59</v>
      </c>
      <c r="B253">
        <v>83971</v>
      </c>
      <c r="C253">
        <v>29</v>
      </c>
    </row>
    <row r="254" spans="1:3">
      <c r="A254" t="s">
        <v>59</v>
      </c>
      <c r="B254">
        <v>50771</v>
      </c>
      <c r="C254">
        <v>120</v>
      </c>
    </row>
    <row r="255" spans="1:3">
      <c r="A255" t="s">
        <v>59</v>
      </c>
      <c r="B255">
        <v>24559</v>
      </c>
      <c r="C255">
        <v>140</v>
      </c>
    </row>
    <row r="256" spans="1:3">
      <c r="A256" t="s">
        <v>59</v>
      </c>
      <c r="B256">
        <v>2198</v>
      </c>
      <c r="C256">
        <v>2</v>
      </c>
    </row>
    <row r="257" spans="1:3">
      <c r="A257" t="s">
        <v>59</v>
      </c>
      <c r="B257">
        <v>2198</v>
      </c>
      <c r="C257">
        <v>0</v>
      </c>
    </row>
    <row r="258" spans="1:3">
      <c r="A258" t="s">
        <v>59</v>
      </c>
      <c r="B258">
        <v>4000</v>
      </c>
      <c r="C258">
        <v>0</v>
      </c>
    </row>
    <row r="259" spans="1:3">
      <c r="A259" t="s">
        <v>59</v>
      </c>
      <c r="B259">
        <v>5367</v>
      </c>
      <c r="C259">
        <v>33</v>
      </c>
    </row>
    <row r="260" spans="1:3">
      <c r="A260" t="s">
        <v>59</v>
      </c>
      <c r="B260">
        <v>3687</v>
      </c>
      <c r="C260">
        <v>13</v>
      </c>
    </row>
    <row r="261" spans="1:3">
      <c r="A261" t="s">
        <v>59</v>
      </c>
      <c r="B261">
        <v>4020</v>
      </c>
      <c r="C261">
        <v>0</v>
      </c>
    </row>
    <row r="262" spans="1:3">
      <c r="A262" t="s">
        <v>59</v>
      </c>
      <c r="B262">
        <v>20120</v>
      </c>
      <c r="C262">
        <v>0</v>
      </c>
    </row>
    <row r="263" spans="1:3">
      <c r="A263" t="s">
        <v>57</v>
      </c>
      <c r="B263">
        <v>60273</v>
      </c>
      <c r="C263">
        <v>26</v>
      </c>
    </row>
    <row r="264" spans="1:3">
      <c r="A264" t="s">
        <v>57</v>
      </c>
      <c r="B264">
        <v>22551</v>
      </c>
      <c r="C264">
        <v>0</v>
      </c>
    </row>
    <row r="265" spans="1:3">
      <c r="A265" t="s">
        <v>57</v>
      </c>
      <c r="B265">
        <v>46298</v>
      </c>
      <c r="C265">
        <v>3</v>
      </c>
    </row>
    <row r="266" spans="1:3">
      <c r="A266" t="s">
        <v>57</v>
      </c>
      <c r="B266">
        <v>9381</v>
      </c>
      <c r="C266">
        <v>0</v>
      </c>
    </row>
    <row r="267" spans="1:3">
      <c r="A267" t="s">
        <v>57</v>
      </c>
      <c r="B267">
        <v>16700</v>
      </c>
      <c r="C267">
        <v>0</v>
      </c>
    </row>
    <row r="268" spans="1:3">
      <c r="A268" t="s">
        <v>68</v>
      </c>
      <c r="B268">
        <v>161</v>
      </c>
      <c r="C268">
        <v>0</v>
      </c>
    </row>
    <row r="269" spans="1:3">
      <c r="A269" t="s">
        <v>68</v>
      </c>
      <c r="B269">
        <v>66000</v>
      </c>
      <c r="C269">
        <v>0</v>
      </c>
    </row>
    <row r="270" spans="1:3">
      <c r="A270" t="s">
        <v>68</v>
      </c>
      <c r="B270">
        <v>39338</v>
      </c>
      <c r="C270">
        <v>206</v>
      </c>
    </row>
    <row r="271" spans="1:3">
      <c r="A271" t="s">
        <v>68</v>
      </c>
      <c r="B271">
        <v>60973</v>
      </c>
      <c r="C271">
        <v>185</v>
      </c>
    </row>
    <row r="272" spans="1:3">
      <c r="A272" t="s">
        <v>68</v>
      </c>
      <c r="B272">
        <v>5555</v>
      </c>
      <c r="C272">
        <v>44</v>
      </c>
    </row>
    <row r="273" spans="1:3">
      <c r="A273" t="s">
        <v>68</v>
      </c>
      <c r="B273">
        <v>1200</v>
      </c>
      <c r="C273">
        <v>0</v>
      </c>
    </row>
    <row r="274" spans="1:3">
      <c r="A274" t="s">
        <v>68</v>
      </c>
      <c r="B274">
        <v>3200</v>
      </c>
      <c r="C274">
        <v>0</v>
      </c>
    </row>
    <row r="275" spans="1:3">
      <c r="A275" t="s">
        <v>68</v>
      </c>
      <c r="B275">
        <v>3774</v>
      </c>
      <c r="C275">
        <v>26</v>
      </c>
    </row>
    <row r="276" spans="1:3">
      <c r="A276" t="s">
        <v>68</v>
      </c>
      <c r="B276">
        <v>3000</v>
      </c>
      <c r="C276">
        <v>0</v>
      </c>
    </row>
    <row r="277" spans="1:3">
      <c r="A277" t="s">
        <v>68</v>
      </c>
      <c r="B277">
        <v>5200</v>
      </c>
      <c r="C277">
        <v>0</v>
      </c>
    </row>
    <row r="278" spans="1:3">
      <c r="A278" t="s">
        <v>68</v>
      </c>
      <c r="B278">
        <v>20705</v>
      </c>
      <c r="C278">
        <v>145</v>
      </c>
    </row>
    <row r="279" spans="1:3">
      <c r="A279" t="s">
        <v>23</v>
      </c>
      <c r="B279">
        <v>4990</v>
      </c>
      <c r="C279">
        <v>8</v>
      </c>
    </row>
    <row r="280" spans="1:3">
      <c r="A280" t="s">
        <v>23</v>
      </c>
      <c r="B280">
        <v>2120</v>
      </c>
      <c r="C280">
        <v>0</v>
      </c>
    </row>
    <row r="281" spans="1:3">
      <c r="A281" t="s">
        <v>23</v>
      </c>
      <c r="B281">
        <v>124726</v>
      </c>
      <c r="C281">
        <v>33</v>
      </c>
    </row>
  </sheetData>
  <autoFilter ref="E1:G43">
    <filterColumn colId="0">
      <filters>
        <filter val="安乐美"/>
        <filter val="刘中彬"/>
        <filter val="宋瑞秀"/>
        <filter val="孙方亮"/>
        <filter val="孙芳亮"/>
      </filters>
    </filterColumn>
  </autoFilter>
  <sortState ref="A2:C321">
    <sortCondition ref="A2:A321"/>
  </sortState>
  <dataConsolidate leftLabels="1">
    <dataRefs count="1">
      <dataRef ref="A1:C1048576" sheet="5月"/>
    </dataRefs>
  </dataConsolidate>
  <phoneticPr fontId="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0"/>
  <sheetViews>
    <sheetView topLeftCell="A115" workbookViewId="0">
      <selection activeCell="J12" sqref="J12"/>
    </sheetView>
  </sheetViews>
  <sheetFormatPr defaultRowHeight="13.8"/>
  <sheetData>
    <row r="1" spans="1:8">
      <c r="A1" t="s">
        <v>0</v>
      </c>
      <c r="B1" t="s">
        <v>1</v>
      </c>
      <c r="C1" t="s">
        <v>2</v>
      </c>
    </row>
    <row r="2" spans="1:8">
      <c r="A2" t="s">
        <v>69</v>
      </c>
      <c r="B2">
        <v>2182</v>
      </c>
      <c r="C2">
        <v>20</v>
      </c>
      <c r="F2" t="s">
        <v>0</v>
      </c>
    </row>
    <row r="3" spans="1:8">
      <c r="A3" t="s">
        <v>10</v>
      </c>
      <c r="B3">
        <v>272102</v>
      </c>
      <c r="C3">
        <v>99</v>
      </c>
      <c r="F3" t="s">
        <v>60</v>
      </c>
      <c r="G3">
        <v>194437</v>
      </c>
      <c r="H3">
        <v>70</v>
      </c>
    </row>
    <row r="4" spans="1:8">
      <c r="A4" t="s">
        <v>11</v>
      </c>
      <c r="B4">
        <v>211367</v>
      </c>
      <c r="C4">
        <v>585</v>
      </c>
      <c r="F4" t="s">
        <v>10</v>
      </c>
      <c r="G4">
        <v>272102</v>
      </c>
      <c r="H4">
        <v>99</v>
      </c>
    </row>
    <row r="5" spans="1:8">
      <c r="A5" t="s">
        <v>12</v>
      </c>
      <c r="B5">
        <v>114163</v>
      </c>
      <c r="C5">
        <v>169</v>
      </c>
      <c r="F5" t="s">
        <v>11</v>
      </c>
      <c r="G5">
        <v>211367</v>
      </c>
      <c r="H5">
        <v>585</v>
      </c>
    </row>
    <row r="6" spans="1:8">
      <c r="A6" t="s">
        <v>13</v>
      </c>
      <c r="B6">
        <v>212584</v>
      </c>
      <c r="C6">
        <v>204</v>
      </c>
      <c r="F6" t="s">
        <v>12</v>
      </c>
      <c r="G6">
        <v>379677</v>
      </c>
      <c r="H6">
        <v>455</v>
      </c>
    </row>
    <row r="7" spans="1:8">
      <c r="A7" t="s">
        <v>15</v>
      </c>
      <c r="B7">
        <v>131542</v>
      </c>
      <c r="C7">
        <v>182</v>
      </c>
      <c r="F7" t="s">
        <v>13</v>
      </c>
      <c r="G7">
        <v>279182</v>
      </c>
      <c r="H7">
        <v>214</v>
      </c>
    </row>
    <row r="8" spans="1:8">
      <c r="A8" t="s">
        <v>18</v>
      </c>
      <c r="B8">
        <v>248606</v>
      </c>
      <c r="C8">
        <v>143</v>
      </c>
      <c r="F8" t="s">
        <v>42</v>
      </c>
      <c r="G8">
        <v>155164</v>
      </c>
      <c r="H8">
        <v>236</v>
      </c>
    </row>
    <row r="9" spans="1:8">
      <c r="A9" t="s">
        <v>20</v>
      </c>
      <c r="B9">
        <v>15115</v>
      </c>
      <c r="C9">
        <v>21</v>
      </c>
      <c r="F9" t="s">
        <v>65</v>
      </c>
      <c r="G9">
        <v>714272</v>
      </c>
      <c r="H9">
        <v>1310</v>
      </c>
    </row>
    <row r="10" spans="1:8">
      <c r="A10" t="s">
        <v>22</v>
      </c>
      <c r="B10">
        <v>113550</v>
      </c>
      <c r="C10">
        <v>441</v>
      </c>
      <c r="F10" t="s">
        <v>43</v>
      </c>
      <c r="G10">
        <v>87550</v>
      </c>
      <c r="H10">
        <v>76</v>
      </c>
    </row>
    <row r="11" spans="1:8">
      <c r="A11" t="s">
        <v>23</v>
      </c>
      <c r="B11">
        <v>102721</v>
      </c>
      <c r="C11">
        <v>104</v>
      </c>
      <c r="F11" t="s">
        <v>44</v>
      </c>
      <c r="G11">
        <v>163437</v>
      </c>
      <c r="H11">
        <v>648</v>
      </c>
    </row>
    <row r="12" spans="1:8">
      <c r="A12" t="s">
        <v>12</v>
      </c>
      <c r="B12">
        <v>168609</v>
      </c>
      <c r="C12">
        <v>118</v>
      </c>
      <c r="F12" t="s">
        <v>45</v>
      </c>
      <c r="G12">
        <v>657547</v>
      </c>
      <c r="H12">
        <v>559</v>
      </c>
    </row>
    <row r="13" spans="1:8">
      <c r="A13" t="s">
        <v>13</v>
      </c>
      <c r="B13">
        <v>51572</v>
      </c>
      <c r="C13">
        <v>10</v>
      </c>
      <c r="F13" t="s">
        <v>58</v>
      </c>
      <c r="G13">
        <v>164841</v>
      </c>
      <c r="H13">
        <v>441</v>
      </c>
    </row>
    <row r="14" spans="1:8">
      <c r="A14" t="s">
        <v>15</v>
      </c>
      <c r="B14">
        <v>50077</v>
      </c>
      <c r="C14">
        <v>73</v>
      </c>
      <c r="F14" t="s">
        <v>62</v>
      </c>
      <c r="G14">
        <v>128711</v>
      </c>
      <c r="H14">
        <v>288</v>
      </c>
    </row>
    <row r="15" spans="1:8">
      <c r="A15" t="s">
        <v>18</v>
      </c>
      <c r="B15">
        <v>80696</v>
      </c>
      <c r="C15">
        <v>136</v>
      </c>
      <c r="F15" t="s">
        <v>15</v>
      </c>
      <c r="G15">
        <v>189465</v>
      </c>
      <c r="H15">
        <v>258</v>
      </c>
    </row>
    <row r="16" spans="1:8">
      <c r="A16" t="s">
        <v>20</v>
      </c>
      <c r="B16">
        <v>104653</v>
      </c>
      <c r="C16">
        <v>159</v>
      </c>
      <c r="F16" t="s">
        <v>69</v>
      </c>
      <c r="G16">
        <v>68082</v>
      </c>
      <c r="H16">
        <v>20</v>
      </c>
    </row>
    <row r="17" spans="1:8">
      <c r="A17" t="s">
        <v>22</v>
      </c>
      <c r="B17">
        <v>118414</v>
      </c>
      <c r="C17">
        <v>138</v>
      </c>
      <c r="F17" t="s">
        <v>46</v>
      </c>
      <c r="G17">
        <v>159100</v>
      </c>
      <c r="H17">
        <v>174</v>
      </c>
    </row>
    <row r="18" spans="1:8">
      <c r="A18" t="s">
        <v>12</v>
      </c>
      <c r="B18">
        <v>59706</v>
      </c>
      <c r="C18">
        <v>120</v>
      </c>
      <c r="F18" t="s">
        <v>61</v>
      </c>
      <c r="G18">
        <v>232673</v>
      </c>
      <c r="H18">
        <v>150</v>
      </c>
    </row>
    <row r="19" spans="1:8">
      <c r="A19" t="s">
        <v>13</v>
      </c>
      <c r="B19">
        <v>9185</v>
      </c>
      <c r="C19">
        <v>0</v>
      </c>
      <c r="F19" t="s">
        <v>66</v>
      </c>
      <c r="G19">
        <v>147179</v>
      </c>
      <c r="H19">
        <v>409</v>
      </c>
    </row>
    <row r="20" spans="1:8">
      <c r="A20" t="s">
        <v>15</v>
      </c>
      <c r="B20">
        <v>7846</v>
      </c>
      <c r="C20">
        <v>3</v>
      </c>
      <c r="F20" t="s">
        <v>78</v>
      </c>
      <c r="G20">
        <f>87212+46009</f>
        <v>133221</v>
      </c>
      <c r="H20">
        <f>246+277</f>
        <v>523</v>
      </c>
    </row>
    <row r="21" spans="1:8">
      <c r="A21" t="s">
        <v>18</v>
      </c>
      <c r="B21">
        <v>30967</v>
      </c>
      <c r="C21">
        <v>46</v>
      </c>
      <c r="F21" t="s">
        <v>47</v>
      </c>
      <c r="G21">
        <v>173718</v>
      </c>
      <c r="H21">
        <v>263</v>
      </c>
    </row>
    <row r="22" spans="1:8">
      <c r="A22" t="s">
        <v>20</v>
      </c>
      <c r="B22">
        <v>25955</v>
      </c>
      <c r="C22">
        <v>50</v>
      </c>
      <c r="F22" t="s">
        <v>48</v>
      </c>
      <c r="G22">
        <v>595432</v>
      </c>
      <c r="H22">
        <v>166</v>
      </c>
    </row>
    <row r="23" spans="1:8">
      <c r="A23" t="s">
        <v>22</v>
      </c>
      <c r="B23">
        <v>16434</v>
      </c>
      <c r="C23">
        <v>0</v>
      </c>
      <c r="F23" t="s">
        <v>67</v>
      </c>
      <c r="G23">
        <v>133969</v>
      </c>
      <c r="H23">
        <v>611</v>
      </c>
    </row>
    <row r="24" spans="1:8">
      <c r="A24" t="s">
        <v>18</v>
      </c>
      <c r="B24">
        <v>24631</v>
      </c>
      <c r="C24">
        <v>66</v>
      </c>
      <c r="F24" t="s">
        <v>49</v>
      </c>
      <c r="G24">
        <v>136758</v>
      </c>
      <c r="H24">
        <v>484</v>
      </c>
    </row>
    <row r="25" spans="1:8">
      <c r="A25" t="s">
        <v>22</v>
      </c>
      <c r="B25">
        <v>16978</v>
      </c>
      <c r="C25">
        <v>0</v>
      </c>
      <c r="F25" t="s">
        <v>50</v>
      </c>
      <c r="G25">
        <v>141831</v>
      </c>
      <c r="H25">
        <v>900</v>
      </c>
    </row>
    <row r="26" spans="1:8">
      <c r="A26" t="s">
        <v>60</v>
      </c>
      <c r="B26">
        <v>19817</v>
      </c>
      <c r="C26">
        <v>0</v>
      </c>
      <c r="F26" t="s">
        <v>77</v>
      </c>
      <c r="G26">
        <v>59630</v>
      </c>
      <c r="H26">
        <v>0</v>
      </c>
    </row>
    <row r="27" spans="1:8">
      <c r="A27" t="s">
        <v>42</v>
      </c>
      <c r="B27">
        <v>57862</v>
      </c>
      <c r="C27">
        <v>0</v>
      </c>
      <c r="F27" t="s">
        <v>51</v>
      </c>
      <c r="G27">
        <v>140854</v>
      </c>
      <c r="H27">
        <v>5</v>
      </c>
    </row>
    <row r="28" spans="1:8">
      <c r="A28" t="s">
        <v>65</v>
      </c>
      <c r="B28">
        <v>11782</v>
      </c>
      <c r="C28">
        <v>0</v>
      </c>
      <c r="F28" t="s">
        <v>52</v>
      </c>
      <c r="G28">
        <v>147270</v>
      </c>
      <c r="H28">
        <v>843</v>
      </c>
    </row>
    <row r="29" spans="1:8">
      <c r="A29" t="s">
        <v>43</v>
      </c>
      <c r="B29">
        <v>38004</v>
      </c>
      <c r="C29">
        <v>48</v>
      </c>
      <c r="F29" t="s">
        <v>70</v>
      </c>
      <c r="G29">
        <v>61560</v>
      </c>
      <c r="H29">
        <v>0</v>
      </c>
    </row>
    <row r="30" spans="1:8">
      <c r="A30" t="s">
        <v>44</v>
      </c>
      <c r="B30">
        <v>165</v>
      </c>
      <c r="C30">
        <v>0</v>
      </c>
      <c r="F30" t="s">
        <v>18</v>
      </c>
      <c r="G30">
        <v>393678</v>
      </c>
      <c r="H30">
        <v>394</v>
      </c>
    </row>
    <row r="31" spans="1:8">
      <c r="A31" t="s">
        <v>45</v>
      </c>
      <c r="B31">
        <v>455551</v>
      </c>
      <c r="C31">
        <v>359</v>
      </c>
      <c r="F31" t="s">
        <v>53</v>
      </c>
      <c r="G31">
        <v>156242</v>
      </c>
      <c r="H31">
        <v>0</v>
      </c>
    </row>
    <row r="32" spans="1:8">
      <c r="A32" t="s">
        <v>46</v>
      </c>
      <c r="B32">
        <v>58478</v>
      </c>
      <c r="C32">
        <v>76</v>
      </c>
      <c r="F32" t="s">
        <v>64</v>
      </c>
      <c r="G32">
        <v>602498</v>
      </c>
      <c r="H32">
        <v>1448</v>
      </c>
    </row>
    <row r="33" spans="1:8">
      <c r="A33" t="s">
        <v>61</v>
      </c>
      <c r="B33">
        <v>13609</v>
      </c>
      <c r="C33">
        <v>0</v>
      </c>
      <c r="F33" t="s">
        <v>54</v>
      </c>
      <c r="G33">
        <v>148988</v>
      </c>
      <c r="H33">
        <v>0</v>
      </c>
    </row>
    <row r="34" spans="1:8">
      <c r="A34" t="s">
        <v>47</v>
      </c>
      <c r="B34">
        <v>42172</v>
      </c>
      <c r="C34">
        <v>0</v>
      </c>
      <c r="F34" t="s">
        <v>20</v>
      </c>
      <c r="G34">
        <v>147545</v>
      </c>
      <c r="H34">
        <v>230</v>
      </c>
    </row>
    <row r="35" spans="1:8">
      <c r="A35" t="s">
        <v>48</v>
      </c>
      <c r="B35">
        <v>390117</v>
      </c>
      <c r="C35">
        <v>146</v>
      </c>
      <c r="F35" t="s">
        <v>55</v>
      </c>
      <c r="G35">
        <v>170335</v>
      </c>
      <c r="H35">
        <v>0</v>
      </c>
    </row>
    <row r="36" spans="1:8">
      <c r="A36" t="s">
        <v>49</v>
      </c>
      <c r="B36">
        <v>5920</v>
      </c>
      <c r="C36">
        <v>0</v>
      </c>
      <c r="F36" t="s">
        <v>56</v>
      </c>
      <c r="G36">
        <v>148181</v>
      </c>
      <c r="H36">
        <v>0</v>
      </c>
    </row>
    <row r="37" spans="1:8">
      <c r="A37" t="s">
        <v>51</v>
      </c>
      <c r="B37">
        <v>48543</v>
      </c>
      <c r="C37">
        <v>0</v>
      </c>
      <c r="F37" t="s">
        <v>22</v>
      </c>
      <c r="G37">
        <f>265376+30933</f>
        <v>296309</v>
      </c>
      <c r="H37">
        <f>579+81</f>
        <v>660</v>
      </c>
    </row>
    <row r="38" spans="1:8">
      <c r="A38" t="s">
        <v>53</v>
      </c>
      <c r="B38">
        <v>73983</v>
      </c>
      <c r="C38">
        <v>0</v>
      </c>
      <c r="F38" t="s">
        <v>59</v>
      </c>
      <c r="G38">
        <v>157066</v>
      </c>
      <c r="H38">
        <v>333</v>
      </c>
    </row>
    <row r="39" spans="1:8">
      <c r="A39" t="s">
        <v>64</v>
      </c>
      <c r="B39">
        <v>3304</v>
      </c>
      <c r="C39">
        <v>0</v>
      </c>
      <c r="F39" t="s">
        <v>57</v>
      </c>
      <c r="G39">
        <v>157013</v>
      </c>
      <c r="H39">
        <v>169</v>
      </c>
    </row>
    <row r="40" spans="1:8">
      <c r="A40" t="s">
        <v>54</v>
      </c>
      <c r="B40">
        <v>59507</v>
      </c>
      <c r="C40">
        <v>0</v>
      </c>
      <c r="F40" t="s">
        <v>68</v>
      </c>
      <c r="G40">
        <v>166057</v>
      </c>
      <c r="H40">
        <v>599</v>
      </c>
    </row>
    <row r="41" spans="1:8">
      <c r="A41" t="s">
        <v>55</v>
      </c>
      <c r="B41">
        <v>65975</v>
      </c>
      <c r="C41">
        <v>0</v>
      </c>
      <c r="F41" t="s">
        <v>23</v>
      </c>
      <c r="G41">
        <v>231421</v>
      </c>
      <c r="H41">
        <v>246</v>
      </c>
    </row>
    <row r="42" spans="1:8">
      <c r="A42" t="s">
        <v>56</v>
      </c>
      <c r="B42">
        <v>49695</v>
      </c>
      <c r="C42">
        <v>0</v>
      </c>
    </row>
    <row r="43" spans="1:8">
      <c r="A43" t="s">
        <v>57</v>
      </c>
      <c r="B43">
        <v>72731</v>
      </c>
      <c r="C43">
        <v>0</v>
      </c>
    </row>
    <row r="44" spans="1:8">
      <c r="A44" t="s">
        <v>42</v>
      </c>
      <c r="B44">
        <v>30000</v>
      </c>
      <c r="C44">
        <v>0</v>
      </c>
    </row>
    <row r="45" spans="1:8">
      <c r="A45" t="s">
        <v>45</v>
      </c>
      <c r="B45">
        <v>53800</v>
      </c>
      <c r="C45">
        <v>200</v>
      </c>
    </row>
    <row r="46" spans="1:8">
      <c r="A46" t="s">
        <v>58</v>
      </c>
      <c r="B46">
        <v>24000</v>
      </c>
      <c r="C46">
        <v>0</v>
      </c>
    </row>
    <row r="47" spans="1:8">
      <c r="A47" t="s">
        <v>47</v>
      </c>
      <c r="B47">
        <v>54000</v>
      </c>
      <c r="C47">
        <v>0</v>
      </c>
    </row>
    <row r="48" spans="1:8">
      <c r="A48" t="s">
        <v>48</v>
      </c>
      <c r="B48">
        <v>42000</v>
      </c>
      <c r="C48">
        <v>0</v>
      </c>
    </row>
    <row r="49" spans="1:3">
      <c r="A49" t="s">
        <v>67</v>
      </c>
      <c r="B49">
        <v>4000</v>
      </c>
      <c r="C49">
        <v>0</v>
      </c>
    </row>
    <row r="50" spans="1:3">
      <c r="A50" t="s">
        <v>49</v>
      </c>
      <c r="B50">
        <v>28000</v>
      </c>
      <c r="C50">
        <v>0</v>
      </c>
    </row>
    <row r="51" spans="1:3">
      <c r="A51" t="s">
        <v>50</v>
      </c>
      <c r="B51">
        <v>2000</v>
      </c>
      <c r="C51">
        <v>0</v>
      </c>
    </row>
    <row r="52" spans="1:3">
      <c r="A52" t="s">
        <v>51</v>
      </c>
      <c r="B52">
        <v>32000</v>
      </c>
      <c r="C52">
        <v>0</v>
      </c>
    </row>
    <row r="53" spans="1:3">
      <c r="A53" t="s">
        <v>53</v>
      </c>
      <c r="B53">
        <v>14000</v>
      </c>
      <c r="C53">
        <v>0</v>
      </c>
    </row>
    <row r="54" spans="1:3">
      <c r="A54" t="s">
        <v>54</v>
      </c>
      <c r="B54">
        <v>36000</v>
      </c>
      <c r="C54">
        <v>0</v>
      </c>
    </row>
    <row r="55" spans="1:3">
      <c r="A55" t="s">
        <v>55</v>
      </c>
      <c r="B55">
        <v>22000</v>
      </c>
      <c r="C55">
        <v>0</v>
      </c>
    </row>
    <row r="56" spans="1:3">
      <c r="A56" t="s">
        <v>56</v>
      </c>
      <c r="B56">
        <v>34000</v>
      </c>
      <c r="C56">
        <v>0</v>
      </c>
    </row>
    <row r="57" spans="1:3">
      <c r="A57" t="s">
        <v>59</v>
      </c>
      <c r="B57">
        <v>38000</v>
      </c>
      <c r="C57">
        <v>0</v>
      </c>
    </row>
    <row r="58" spans="1:3">
      <c r="A58" t="s">
        <v>57</v>
      </c>
      <c r="B58">
        <v>4000</v>
      </c>
      <c r="C58">
        <v>0</v>
      </c>
    </row>
    <row r="59" spans="1:3">
      <c r="A59" t="s">
        <v>68</v>
      </c>
      <c r="B59">
        <v>18000</v>
      </c>
      <c r="C59">
        <v>0</v>
      </c>
    </row>
    <row r="60" spans="1:3">
      <c r="A60" t="s">
        <v>60</v>
      </c>
      <c r="B60">
        <v>14874</v>
      </c>
      <c r="C60">
        <v>0</v>
      </c>
    </row>
    <row r="61" spans="1:3">
      <c r="A61" t="s">
        <v>62</v>
      </c>
      <c r="B61">
        <v>3203</v>
      </c>
      <c r="C61">
        <v>0</v>
      </c>
    </row>
    <row r="62" spans="1:3">
      <c r="A62" t="s">
        <v>61</v>
      </c>
      <c r="B62">
        <v>18480</v>
      </c>
      <c r="C62">
        <v>0</v>
      </c>
    </row>
    <row r="63" spans="1:3">
      <c r="A63" t="s">
        <v>62</v>
      </c>
      <c r="B63">
        <v>17925</v>
      </c>
      <c r="C63">
        <v>133</v>
      </c>
    </row>
    <row r="64" spans="1:3">
      <c r="A64" t="s">
        <v>63</v>
      </c>
      <c r="B64">
        <v>21764</v>
      </c>
      <c r="C64">
        <v>113</v>
      </c>
    </row>
    <row r="65" spans="1:3">
      <c r="A65" t="s">
        <v>60</v>
      </c>
      <c r="B65">
        <v>13501</v>
      </c>
      <c r="C65">
        <v>10</v>
      </c>
    </row>
    <row r="66" spans="1:3">
      <c r="A66" t="s">
        <v>65</v>
      </c>
      <c r="B66">
        <v>466781</v>
      </c>
      <c r="C66">
        <v>552</v>
      </c>
    </row>
    <row r="67" spans="1:3">
      <c r="A67" t="s">
        <v>44</v>
      </c>
      <c r="B67">
        <v>72672</v>
      </c>
      <c r="C67">
        <v>229</v>
      </c>
    </row>
    <row r="68" spans="1:3">
      <c r="A68" t="s">
        <v>58</v>
      </c>
      <c r="B68">
        <v>73861</v>
      </c>
      <c r="C68">
        <v>122</v>
      </c>
    </row>
    <row r="69" spans="1:3">
      <c r="A69" t="s">
        <v>62</v>
      </c>
      <c r="B69">
        <v>6306</v>
      </c>
      <c r="C69">
        <v>0</v>
      </c>
    </row>
    <row r="70" spans="1:3">
      <c r="A70" t="s">
        <v>66</v>
      </c>
      <c r="B70">
        <v>59284</v>
      </c>
      <c r="C70">
        <v>223</v>
      </c>
    </row>
    <row r="71" spans="1:3">
      <c r="A71" t="s">
        <v>63</v>
      </c>
      <c r="B71">
        <v>13471</v>
      </c>
      <c r="C71">
        <v>138</v>
      </c>
    </row>
    <row r="72" spans="1:3">
      <c r="A72" t="s">
        <v>47</v>
      </c>
      <c r="B72">
        <v>32394</v>
      </c>
      <c r="C72">
        <v>164</v>
      </c>
    </row>
    <row r="73" spans="1:3">
      <c r="A73" t="s">
        <v>48</v>
      </c>
      <c r="B73">
        <v>4884</v>
      </c>
      <c r="C73">
        <v>20</v>
      </c>
    </row>
    <row r="74" spans="1:3">
      <c r="A74" t="s">
        <v>67</v>
      </c>
      <c r="B74">
        <v>48254</v>
      </c>
      <c r="C74">
        <v>289</v>
      </c>
    </row>
    <row r="75" spans="1:3">
      <c r="A75" t="s">
        <v>49</v>
      </c>
      <c r="B75">
        <v>43718</v>
      </c>
      <c r="C75">
        <v>206</v>
      </c>
    </row>
    <row r="76" spans="1:3">
      <c r="A76" t="s">
        <v>50</v>
      </c>
      <c r="B76">
        <v>58224</v>
      </c>
      <c r="C76">
        <v>296</v>
      </c>
    </row>
    <row r="77" spans="1:3">
      <c r="A77" t="s">
        <v>52</v>
      </c>
      <c r="B77">
        <v>49392</v>
      </c>
      <c r="C77">
        <v>199</v>
      </c>
    </row>
    <row r="78" spans="1:3">
      <c r="A78" t="s">
        <v>64</v>
      </c>
      <c r="B78">
        <v>387680</v>
      </c>
      <c r="C78">
        <v>837</v>
      </c>
    </row>
    <row r="79" spans="1:3">
      <c r="A79" t="s">
        <v>56</v>
      </c>
      <c r="B79">
        <v>104</v>
      </c>
      <c r="C79">
        <v>0</v>
      </c>
    </row>
    <row r="80" spans="1:3">
      <c r="A80" t="s">
        <v>59</v>
      </c>
      <c r="B80">
        <v>57327</v>
      </c>
      <c r="C80">
        <v>192</v>
      </c>
    </row>
    <row r="81" spans="1:3">
      <c r="A81" t="s">
        <v>57</v>
      </c>
      <c r="B81">
        <v>3203</v>
      </c>
      <c r="C81">
        <v>3</v>
      </c>
    </row>
    <row r="82" spans="1:3">
      <c r="A82" t="s">
        <v>68</v>
      </c>
      <c r="B82">
        <v>66039</v>
      </c>
      <c r="C82">
        <v>237</v>
      </c>
    </row>
    <row r="83" spans="1:3">
      <c r="A83" t="s">
        <v>57</v>
      </c>
      <c r="B83">
        <v>58</v>
      </c>
      <c r="C83">
        <v>0</v>
      </c>
    </row>
    <row r="84" spans="1:3">
      <c r="A84" t="s">
        <v>60</v>
      </c>
      <c r="B84">
        <v>16612</v>
      </c>
      <c r="C84">
        <v>0</v>
      </c>
    </row>
    <row r="85" spans="1:3">
      <c r="A85" t="s">
        <v>42</v>
      </c>
      <c r="B85">
        <v>51711</v>
      </c>
      <c r="C85">
        <v>107</v>
      </c>
    </row>
    <row r="86" spans="1:3">
      <c r="A86" t="s">
        <v>65</v>
      </c>
      <c r="B86">
        <v>3304</v>
      </c>
      <c r="C86">
        <v>0</v>
      </c>
    </row>
    <row r="87" spans="1:3">
      <c r="A87" t="s">
        <v>43</v>
      </c>
      <c r="B87">
        <v>21374</v>
      </c>
      <c r="C87">
        <v>0</v>
      </c>
    </row>
    <row r="88" spans="1:3">
      <c r="A88" t="s">
        <v>44</v>
      </c>
      <c r="B88">
        <v>3399</v>
      </c>
      <c r="C88">
        <v>0</v>
      </c>
    </row>
    <row r="89" spans="1:3">
      <c r="A89" t="s">
        <v>45</v>
      </c>
      <c r="B89">
        <v>73576</v>
      </c>
      <c r="C89">
        <v>0</v>
      </c>
    </row>
    <row r="90" spans="1:3">
      <c r="A90" t="s">
        <v>62</v>
      </c>
      <c r="B90">
        <v>1400</v>
      </c>
      <c r="C90">
        <v>0</v>
      </c>
    </row>
    <row r="91" spans="1:3">
      <c r="A91" t="s">
        <v>46</v>
      </c>
      <c r="B91">
        <v>43980</v>
      </c>
      <c r="C91">
        <v>0</v>
      </c>
    </row>
    <row r="92" spans="1:3">
      <c r="A92" t="s">
        <v>61</v>
      </c>
      <c r="B92">
        <v>14707</v>
      </c>
      <c r="C92">
        <v>0</v>
      </c>
    </row>
    <row r="93" spans="1:3">
      <c r="A93" t="s">
        <v>47</v>
      </c>
      <c r="B93">
        <v>18537</v>
      </c>
      <c r="C93">
        <v>0</v>
      </c>
    </row>
    <row r="94" spans="1:3">
      <c r="A94" t="s">
        <v>48</v>
      </c>
      <c r="B94">
        <v>98530</v>
      </c>
      <c r="C94">
        <v>0</v>
      </c>
    </row>
    <row r="95" spans="1:3">
      <c r="A95" t="s">
        <v>49</v>
      </c>
      <c r="B95">
        <v>12712</v>
      </c>
      <c r="C95">
        <v>0</v>
      </c>
    </row>
    <row r="96" spans="1:3">
      <c r="A96" t="s">
        <v>50</v>
      </c>
      <c r="B96">
        <v>90</v>
      </c>
      <c r="C96">
        <v>0</v>
      </c>
    </row>
    <row r="97" spans="1:3">
      <c r="A97" t="s">
        <v>51</v>
      </c>
      <c r="B97">
        <v>43821</v>
      </c>
      <c r="C97">
        <v>5</v>
      </c>
    </row>
    <row r="98" spans="1:3">
      <c r="A98" t="s">
        <v>53</v>
      </c>
      <c r="B98">
        <v>42349</v>
      </c>
      <c r="C98">
        <v>0</v>
      </c>
    </row>
    <row r="99" spans="1:3">
      <c r="A99" t="s">
        <v>54</v>
      </c>
      <c r="B99">
        <v>36981</v>
      </c>
      <c r="C99">
        <v>0</v>
      </c>
    </row>
    <row r="100" spans="1:3">
      <c r="A100" t="s">
        <v>55</v>
      </c>
      <c r="B100">
        <v>44300</v>
      </c>
      <c r="C100">
        <v>0</v>
      </c>
    </row>
    <row r="101" spans="1:3">
      <c r="A101" t="s">
        <v>56</v>
      </c>
      <c r="B101">
        <v>48462</v>
      </c>
      <c r="C101">
        <v>0</v>
      </c>
    </row>
    <row r="102" spans="1:3">
      <c r="A102" t="s">
        <v>57</v>
      </c>
      <c r="B102">
        <v>34978</v>
      </c>
      <c r="C102">
        <v>0</v>
      </c>
    </row>
    <row r="103" spans="1:3">
      <c r="A103" t="s">
        <v>62</v>
      </c>
      <c r="B103">
        <v>12321</v>
      </c>
      <c r="C103">
        <v>80</v>
      </c>
    </row>
    <row r="104" spans="1:3">
      <c r="A104" t="s">
        <v>63</v>
      </c>
      <c r="B104">
        <v>9574</v>
      </c>
      <c r="C104">
        <v>26</v>
      </c>
    </row>
    <row r="105" spans="1:3">
      <c r="A105" t="s">
        <v>60</v>
      </c>
      <c r="B105">
        <v>108</v>
      </c>
      <c r="C105">
        <v>0</v>
      </c>
    </row>
    <row r="106" spans="1:3">
      <c r="A106" t="s">
        <v>61</v>
      </c>
      <c r="B106">
        <v>73</v>
      </c>
      <c r="C106">
        <v>0</v>
      </c>
    </row>
    <row r="107" spans="1:3">
      <c r="A107" t="s">
        <v>56</v>
      </c>
      <c r="B107">
        <v>1600</v>
      </c>
      <c r="C107">
        <v>0</v>
      </c>
    </row>
    <row r="108" spans="1:3">
      <c r="A108" t="s">
        <v>42</v>
      </c>
      <c r="B108">
        <v>3872</v>
      </c>
      <c r="C108">
        <v>128</v>
      </c>
    </row>
    <row r="109" spans="1:3">
      <c r="A109" t="s">
        <v>65</v>
      </c>
      <c r="B109">
        <v>110855</v>
      </c>
      <c r="C109">
        <v>398</v>
      </c>
    </row>
    <row r="110" spans="1:3">
      <c r="A110" t="s">
        <v>43</v>
      </c>
      <c r="B110">
        <v>21972</v>
      </c>
      <c r="C110">
        <v>28</v>
      </c>
    </row>
    <row r="111" spans="1:3">
      <c r="A111" t="s">
        <v>44</v>
      </c>
      <c r="B111">
        <v>70148</v>
      </c>
      <c r="C111">
        <v>340</v>
      </c>
    </row>
    <row r="112" spans="1:3">
      <c r="A112" t="s">
        <v>58</v>
      </c>
      <c r="B112">
        <v>49908</v>
      </c>
      <c r="C112">
        <v>282</v>
      </c>
    </row>
    <row r="113" spans="1:3">
      <c r="A113" t="s">
        <v>46</v>
      </c>
      <c r="B113">
        <v>37902</v>
      </c>
      <c r="C113">
        <v>98</v>
      </c>
    </row>
    <row r="114" spans="1:3">
      <c r="A114" t="s">
        <v>66</v>
      </c>
      <c r="B114">
        <v>66636</v>
      </c>
      <c r="C114">
        <v>83</v>
      </c>
    </row>
    <row r="115" spans="1:3">
      <c r="A115" t="s">
        <v>47</v>
      </c>
      <c r="B115">
        <v>13130</v>
      </c>
      <c r="C115">
        <v>78</v>
      </c>
    </row>
    <row r="116" spans="1:3">
      <c r="A116" t="s">
        <v>67</v>
      </c>
      <c r="B116">
        <v>72913</v>
      </c>
      <c r="C116">
        <v>279</v>
      </c>
    </row>
    <row r="117" spans="1:3">
      <c r="A117" t="s">
        <v>49</v>
      </c>
      <c r="B117">
        <v>36585</v>
      </c>
      <c r="C117">
        <v>245</v>
      </c>
    </row>
    <row r="118" spans="1:3">
      <c r="A118" t="s">
        <v>50</v>
      </c>
      <c r="B118">
        <v>69493</v>
      </c>
      <c r="C118">
        <v>456</v>
      </c>
    </row>
    <row r="119" spans="1:3">
      <c r="A119" t="s">
        <v>51</v>
      </c>
      <c r="B119">
        <v>4090</v>
      </c>
      <c r="C119">
        <v>0</v>
      </c>
    </row>
    <row r="120" spans="1:3">
      <c r="A120" t="s">
        <v>52</v>
      </c>
      <c r="B120">
        <v>65569</v>
      </c>
      <c r="C120">
        <v>532</v>
      </c>
    </row>
    <row r="121" spans="1:3">
      <c r="A121" t="s">
        <v>53</v>
      </c>
      <c r="B121">
        <v>22050</v>
      </c>
      <c r="C121">
        <v>0</v>
      </c>
    </row>
    <row r="122" spans="1:3">
      <c r="A122" t="s">
        <v>64</v>
      </c>
      <c r="B122">
        <v>108894</v>
      </c>
      <c r="C122">
        <v>282</v>
      </c>
    </row>
    <row r="123" spans="1:3">
      <c r="A123" t="s">
        <v>55</v>
      </c>
      <c r="B123">
        <v>18000</v>
      </c>
      <c r="C123">
        <v>0</v>
      </c>
    </row>
    <row r="124" spans="1:3">
      <c r="A124" t="s">
        <v>59</v>
      </c>
      <c r="B124">
        <v>36674</v>
      </c>
      <c r="C124">
        <v>105</v>
      </c>
    </row>
    <row r="125" spans="1:3">
      <c r="A125" t="s">
        <v>57</v>
      </c>
      <c r="B125">
        <v>15834</v>
      </c>
      <c r="C125">
        <v>166</v>
      </c>
    </row>
    <row r="126" spans="1:3">
      <c r="A126" t="s">
        <v>68</v>
      </c>
      <c r="B126">
        <v>59554</v>
      </c>
      <c r="C126">
        <v>195</v>
      </c>
    </row>
    <row r="127" spans="1:3">
      <c r="A127" t="s">
        <v>42</v>
      </c>
      <c r="B127">
        <v>99</v>
      </c>
      <c r="C127">
        <v>1</v>
      </c>
    </row>
    <row r="128" spans="1:3">
      <c r="A128" t="s">
        <v>65</v>
      </c>
      <c r="B128">
        <v>19354</v>
      </c>
      <c r="C128">
        <v>73</v>
      </c>
    </row>
    <row r="129" spans="1:3">
      <c r="A129" t="s">
        <v>44</v>
      </c>
      <c r="B129">
        <v>6258</v>
      </c>
      <c r="C129">
        <v>54</v>
      </c>
    </row>
    <row r="130" spans="1:3">
      <c r="A130" t="s">
        <v>45</v>
      </c>
      <c r="B130">
        <v>2202</v>
      </c>
      <c r="C130">
        <v>0</v>
      </c>
    </row>
    <row r="131" spans="1:3">
      <c r="A131" t="s">
        <v>58</v>
      </c>
      <c r="B131">
        <v>8072</v>
      </c>
      <c r="C131">
        <v>37</v>
      </c>
    </row>
    <row r="132" spans="1:3">
      <c r="A132" t="s">
        <v>66</v>
      </c>
      <c r="B132">
        <v>6255</v>
      </c>
      <c r="C132">
        <v>7</v>
      </c>
    </row>
    <row r="133" spans="1:3">
      <c r="A133" t="s">
        <v>47</v>
      </c>
      <c r="B133">
        <v>2885</v>
      </c>
      <c r="C133">
        <v>21</v>
      </c>
    </row>
    <row r="134" spans="1:3">
      <c r="A134" t="s">
        <v>67</v>
      </c>
      <c r="B134">
        <v>3610</v>
      </c>
      <c r="C134">
        <v>35</v>
      </c>
    </row>
    <row r="135" spans="1:3">
      <c r="A135" t="s">
        <v>49</v>
      </c>
      <c r="B135">
        <v>3223</v>
      </c>
      <c r="C135">
        <v>33</v>
      </c>
    </row>
    <row r="136" spans="1:3">
      <c r="A136" t="s">
        <v>50</v>
      </c>
      <c r="B136">
        <v>9618</v>
      </c>
      <c r="C136">
        <v>134</v>
      </c>
    </row>
    <row r="137" spans="1:3">
      <c r="A137" t="s">
        <v>52</v>
      </c>
      <c r="B137">
        <v>17862</v>
      </c>
      <c r="C137">
        <v>99</v>
      </c>
    </row>
    <row r="138" spans="1:3">
      <c r="A138" t="s">
        <v>64</v>
      </c>
      <c r="B138">
        <v>30083</v>
      </c>
      <c r="C138">
        <v>165</v>
      </c>
    </row>
    <row r="139" spans="1:3">
      <c r="A139" t="s">
        <v>59</v>
      </c>
      <c r="B139">
        <v>7193</v>
      </c>
      <c r="C139">
        <v>8</v>
      </c>
    </row>
    <row r="140" spans="1:3">
      <c r="A140" t="s">
        <v>68</v>
      </c>
      <c r="B140">
        <v>6475</v>
      </c>
      <c r="C140">
        <v>76</v>
      </c>
    </row>
    <row r="141" spans="1:3">
      <c r="A141" t="s">
        <v>65</v>
      </c>
      <c r="B141">
        <v>2202</v>
      </c>
      <c r="C141">
        <v>0</v>
      </c>
    </row>
    <row r="142" spans="1:3">
      <c r="A142" t="s">
        <v>62</v>
      </c>
      <c r="B142">
        <v>4495</v>
      </c>
      <c r="C142">
        <v>75</v>
      </c>
    </row>
    <row r="143" spans="1:3">
      <c r="A143" t="s">
        <v>61</v>
      </c>
      <c r="B143">
        <v>3863</v>
      </c>
      <c r="C143">
        <v>30</v>
      </c>
    </row>
    <row r="144" spans="1:3">
      <c r="A144" t="s">
        <v>63</v>
      </c>
      <c r="B144">
        <v>1200</v>
      </c>
      <c r="C144">
        <v>0</v>
      </c>
    </row>
    <row r="145" spans="1:3">
      <c r="A145" t="s">
        <v>57</v>
      </c>
      <c r="B145">
        <v>58</v>
      </c>
      <c r="C145">
        <v>0</v>
      </c>
    </row>
    <row r="146" spans="1:3">
      <c r="A146" t="s">
        <v>69</v>
      </c>
      <c r="B146">
        <v>18340</v>
      </c>
      <c r="C146">
        <v>0</v>
      </c>
    </row>
    <row r="147" spans="1:3">
      <c r="A147" t="s">
        <v>77</v>
      </c>
      <c r="B147">
        <v>38120</v>
      </c>
      <c r="C147">
        <v>0</v>
      </c>
    </row>
    <row r="148" spans="1:3">
      <c r="A148" t="s">
        <v>70</v>
      </c>
      <c r="B148">
        <v>37960</v>
      </c>
      <c r="C148">
        <v>0</v>
      </c>
    </row>
    <row r="149" spans="1:3">
      <c r="A149" t="s">
        <v>12</v>
      </c>
      <c r="B149">
        <v>3169</v>
      </c>
      <c r="C149">
        <v>3</v>
      </c>
    </row>
    <row r="150" spans="1:3">
      <c r="A150" t="s">
        <v>13</v>
      </c>
      <c r="B150">
        <v>1000</v>
      </c>
      <c r="C150">
        <v>0</v>
      </c>
    </row>
    <row r="151" spans="1:3">
      <c r="A151" t="s">
        <v>73</v>
      </c>
      <c r="B151">
        <v>10131</v>
      </c>
      <c r="C151">
        <v>28</v>
      </c>
    </row>
    <row r="152" spans="1:3">
      <c r="A152" t="s">
        <v>23</v>
      </c>
      <c r="B152">
        <v>128700</v>
      </c>
      <c r="C152">
        <v>142</v>
      </c>
    </row>
    <row r="153" spans="1:3">
      <c r="A153" t="s">
        <v>12</v>
      </c>
      <c r="B153">
        <v>1795</v>
      </c>
      <c r="C153">
        <v>0</v>
      </c>
    </row>
    <row r="154" spans="1:3">
      <c r="A154" t="s">
        <v>13</v>
      </c>
      <c r="B154">
        <v>2569</v>
      </c>
      <c r="C154">
        <v>0</v>
      </c>
    </row>
    <row r="155" spans="1:3">
      <c r="A155" t="s">
        <v>18</v>
      </c>
      <c r="B155">
        <v>8778</v>
      </c>
      <c r="C155">
        <v>3</v>
      </c>
    </row>
    <row r="156" spans="1:3">
      <c r="A156" t="s">
        <v>20</v>
      </c>
      <c r="B156">
        <v>1792</v>
      </c>
      <c r="C156">
        <v>0</v>
      </c>
    </row>
    <row r="157" spans="1:3">
      <c r="A157" t="s">
        <v>73</v>
      </c>
      <c r="B157">
        <v>8385</v>
      </c>
      <c r="C157">
        <v>0</v>
      </c>
    </row>
    <row r="158" spans="1:3">
      <c r="A158" t="s">
        <v>13</v>
      </c>
      <c r="B158">
        <v>2272</v>
      </c>
      <c r="C158">
        <v>0</v>
      </c>
    </row>
    <row r="159" spans="1:3">
      <c r="A159" t="s">
        <v>12</v>
      </c>
      <c r="B159">
        <v>32235</v>
      </c>
      <c r="C159">
        <v>45</v>
      </c>
    </row>
    <row r="160" spans="1:3">
      <c r="A160" t="s">
        <v>20</v>
      </c>
      <c r="B160">
        <v>30</v>
      </c>
      <c r="C160">
        <v>0</v>
      </c>
    </row>
    <row r="161" spans="1:3">
      <c r="A161" t="s">
        <v>73</v>
      </c>
      <c r="B161">
        <v>12417</v>
      </c>
      <c r="C161">
        <v>53</v>
      </c>
    </row>
    <row r="162" spans="1:3">
      <c r="A162" t="s">
        <v>65</v>
      </c>
      <c r="B162">
        <v>3000</v>
      </c>
      <c r="C162">
        <v>0</v>
      </c>
    </row>
    <row r="163" spans="1:3">
      <c r="A163" t="s">
        <v>45</v>
      </c>
      <c r="B163">
        <v>68518</v>
      </c>
      <c r="C163">
        <v>0</v>
      </c>
    </row>
    <row r="164" spans="1:3">
      <c r="A164" t="s">
        <v>46</v>
      </c>
      <c r="B164">
        <v>2300</v>
      </c>
      <c r="C164">
        <v>0</v>
      </c>
    </row>
    <row r="165" spans="1:3">
      <c r="A165" t="s">
        <v>48</v>
      </c>
      <c r="B165">
        <v>59901</v>
      </c>
      <c r="C165">
        <v>0</v>
      </c>
    </row>
    <row r="166" spans="1:3">
      <c r="A166" t="s">
        <v>76</v>
      </c>
      <c r="B166">
        <v>49298</v>
      </c>
      <c r="C166">
        <v>0</v>
      </c>
    </row>
    <row r="167" spans="1:3">
      <c r="A167" t="s">
        <v>54</v>
      </c>
      <c r="B167">
        <v>1000</v>
      </c>
      <c r="C167">
        <v>0</v>
      </c>
    </row>
    <row r="168" spans="1:3">
      <c r="A168" t="s">
        <v>55</v>
      </c>
      <c r="B168">
        <v>7600</v>
      </c>
      <c r="C168">
        <v>0</v>
      </c>
    </row>
    <row r="169" spans="1:3">
      <c r="A169" t="s">
        <v>56</v>
      </c>
      <c r="B169">
        <v>2300</v>
      </c>
      <c r="C169">
        <v>0</v>
      </c>
    </row>
    <row r="170" spans="1:3">
      <c r="A170" t="s">
        <v>60</v>
      </c>
      <c r="B170">
        <v>34400</v>
      </c>
      <c r="C170">
        <v>0</v>
      </c>
    </row>
    <row r="171" spans="1:3">
      <c r="A171" t="s">
        <v>62</v>
      </c>
      <c r="B171">
        <v>11000</v>
      </c>
      <c r="C171">
        <v>0</v>
      </c>
    </row>
    <row r="172" spans="1:3">
      <c r="A172" t="s">
        <v>61</v>
      </c>
      <c r="B172">
        <v>18480</v>
      </c>
      <c r="C172">
        <v>120</v>
      </c>
    </row>
    <row r="173" spans="1:3">
      <c r="A173" t="s">
        <v>78</v>
      </c>
      <c r="B173">
        <v>30540</v>
      </c>
      <c r="C173">
        <v>60</v>
      </c>
    </row>
    <row r="174" spans="1:3">
      <c r="A174" t="s">
        <v>50</v>
      </c>
      <c r="B174">
        <v>108</v>
      </c>
      <c r="C174">
        <v>12</v>
      </c>
    </row>
    <row r="175" spans="1:3">
      <c r="A175" t="s">
        <v>60</v>
      </c>
      <c r="B175">
        <v>41800</v>
      </c>
      <c r="C175">
        <v>0</v>
      </c>
    </row>
    <row r="176" spans="1:3">
      <c r="A176" t="s">
        <v>45</v>
      </c>
      <c r="B176">
        <v>2400</v>
      </c>
      <c r="C176">
        <v>0</v>
      </c>
    </row>
    <row r="177" spans="1:3">
      <c r="A177" t="s">
        <v>62</v>
      </c>
      <c r="B177">
        <v>3600</v>
      </c>
      <c r="C177">
        <v>0</v>
      </c>
    </row>
    <row r="178" spans="1:3">
      <c r="A178" t="s">
        <v>61</v>
      </c>
      <c r="B178">
        <v>49200</v>
      </c>
      <c r="C178">
        <v>0</v>
      </c>
    </row>
    <row r="179" spans="1:3">
      <c r="A179" t="s">
        <v>52</v>
      </c>
      <c r="B179">
        <v>1200</v>
      </c>
      <c r="C179">
        <v>0</v>
      </c>
    </row>
    <row r="180" spans="1:3">
      <c r="A180" t="s">
        <v>56</v>
      </c>
      <c r="B180">
        <v>1200</v>
      </c>
      <c r="C180">
        <v>0</v>
      </c>
    </row>
    <row r="181" spans="1:3">
      <c r="A181" t="s">
        <v>57</v>
      </c>
      <c r="B181">
        <v>20751</v>
      </c>
      <c r="C181">
        <v>0</v>
      </c>
    </row>
    <row r="182" spans="1:3">
      <c r="A182" t="s">
        <v>60</v>
      </c>
      <c r="B182">
        <v>3705</v>
      </c>
      <c r="C182">
        <v>0</v>
      </c>
    </row>
    <row r="183" spans="1:3">
      <c r="A183" t="s">
        <v>61</v>
      </c>
      <c r="B183">
        <v>70</v>
      </c>
      <c r="C183">
        <v>0</v>
      </c>
    </row>
    <row r="184" spans="1:3">
      <c r="A184" t="s">
        <v>62</v>
      </c>
      <c r="B184">
        <v>3705</v>
      </c>
      <c r="C184">
        <v>0</v>
      </c>
    </row>
    <row r="185" spans="1:3">
      <c r="A185" t="s">
        <v>78</v>
      </c>
      <c r="B185">
        <v>13397</v>
      </c>
      <c r="C185">
        <v>61</v>
      </c>
    </row>
    <row r="186" spans="1:3">
      <c r="A186" t="s">
        <v>65</v>
      </c>
      <c r="B186">
        <v>9458</v>
      </c>
      <c r="C186">
        <v>5</v>
      </c>
    </row>
    <row r="187" spans="1:3">
      <c r="A187" t="s">
        <v>65</v>
      </c>
      <c r="B187">
        <v>71305</v>
      </c>
      <c r="C187">
        <v>213</v>
      </c>
    </row>
    <row r="188" spans="1:3">
      <c r="A188" t="s">
        <v>66</v>
      </c>
      <c r="B188">
        <v>1000</v>
      </c>
      <c r="C188">
        <v>0</v>
      </c>
    </row>
    <row r="189" spans="1:3">
      <c r="A189" t="s">
        <v>76</v>
      </c>
      <c r="B189">
        <v>43200</v>
      </c>
      <c r="C189">
        <v>0</v>
      </c>
    </row>
    <row r="190" spans="1:3">
      <c r="A190" t="s">
        <v>52</v>
      </c>
      <c r="B190">
        <v>2300</v>
      </c>
      <c r="C190">
        <v>0</v>
      </c>
    </row>
    <row r="191" spans="1:3">
      <c r="A191" t="s">
        <v>64</v>
      </c>
      <c r="B191">
        <v>59737</v>
      </c>
      <c r="C191">
        <v>164</v>
      </c>
    </row>
    <row r="192" spans="1:3">
      <c r="A192" t="s">
        <v>59</v>
      </c>
      <c r="B192">
        <v>2272</v>
      </c>
      <c r="C192">
        <v>28</v>
      </c>
    </row>
    <row r="193" spans="1:3">
      <c r="A193" t="s">
        <v>68</v>
      </c>
      <c r="B193">
        <v>7559</v>
      </c>
      <c r="C193">
        <v>41</v>
      </c>
    </row>
    <row r="194" spans="1:3">
      <c r="A194" t="s">
        <v>69</v>
      </c>
      <c r="B194">
        <v>47560</v>
      </c>
      <c r="C194">
        <v>0</v>
      </c>
    </row>
    <row r="195" spans="1:3">
      <c r="A195" t="s">
        <v>77</v>
      </c>
      <c r="B195">
        <v>21510</v>
      </c>
      <c r="C195">
        <v>0</v>
      </c>
    </row>
    <row r="196" spans="1:3">
      <c r="A196" t="s">
        <v>70</v>
      </c>
      <c r="B196">
        <v>23600</v>
      </c>
      <c r="C196">
        <v>0</v>
      </c>
    </row>
    <row r="197" spans="1:3">
      <c r="A197" t="s">
        <v>60</v>
      </c>
      <c r="B197">
        <v>180</v>
      </c>
      <c r="C197">
        <v>0</v>
      </c>
    </row>
    <row r="198" spans="1:3">
      <c r="A198" t="s">
        <v>62</v>
      </c>
      <c r="B198">
        <v>120</v>
      </c>
      <c r="C198">
        <v>0</v>
      </c>
    </row>
    <row r="199" spans="1:3">
      <c r="A199" t="s">
        <v>60</v>
      </c>
      <c r="B199">
        <v>24400</v>
      </c>
      <c r="C199">
        <v>0</v>
      </c>
    </row>
    <row r="200" spans="1:3">
      <c r="A200" t="s">
        <v>42</v>
      </c>
      <c r="B200">
        <v>3300</v>
      </c>
      <c r="C200">
        <v>0</v>
      </c>
    </row>
    <row r="201" spans="1:3">
      <c r="A201" t="s">
        <v>43</v>
      </c>
      <c r="B201">
        <v>2800</v>
      </c>
      <c r="C201">
        <v>0</v>
      </c>
    </row>
    <row r="202" spans="1:3">
      <c r="A202" t="s">
        <v>44</v>
      </c>
      <c r="B202">
        <v>1210</v>
      </c>
      <c r="C202">
        <v>0</v>
      </c>
    </row>
    <row r="203" spans="1:3">
      <c r="A203" t="s">
        <v>62</v>
      </c>
      <c r="B203">
        <v>27200</v>
      </c>
      <c r="C203">
        <v>0</v>
      </c>
    </row>
    <row r="204" spans="1:3">
      <c r="A204" t="s">
        <v>46</v>
      </c>
      <c r="B204">
        <v>12420</v>
      </c>
      <c r="C204">
        <v>0</v>
      </c>
    </row>
    <row r="205" spans="1:3">
      <c r="A205" t="s">
        <v>61</v>
      </c>
      <c r="B205">
        <v>85191</v>
      </c>
      <c r="C205">
        <v>0</v>
      </c>
    </row>
    <row r="206" spans="1:3">
      <c r="A206" t="s">
        <v>47</v>
      </c>
      <c r="B206">
        <v>1200</v>
      </c>
      <c r="C206">
        <v>0</v>
      </c>
    </row>
    <row r="207" spans="1:3">
      <c r="A207" t="s">
        <v>51</v>
      </c>
      <c r="B207">
        <v>5200</v>
      </c>
      <c r="C207">
        <v>0</v>
      </c>
    </row>
    <row r="208" spans="1:3">
      <c r="A208" t="s">
        <v>53</v>
      </c>
      <c r="B208">
        <v>2830</v>
      </c>
      <c r="C208">
        <v>0</v>
      </c>
    </row>
    <row r="209" spans="1:3">
      <c r="A209" t="s">
        <v>54</v>
      </c>
      <c r="B209">
        <v>11200</v>
      </c>
      <c r="C209">
        <v>0</v>
      </c>
    </row>
    <row r="210" spans="1:3">
      <c r="A210" t="s">
        <v>55</v>
      </c>
      <c r="B210">
        <v>8870</v>
      </c>
      <c r="C210">
        <v>0</v>
      </c>
    </row>
    <row r="211" spans="1:3">
      <c r="A211" t="s">
        <v>56</v>
      </c>
      <c r="B211">
        <v>7290</v>
      </c>
      <c r="C211">
        <v>0</v>
      </c>
    </row>
    <row r="212" spans="1:3">
      <c r="A212" t="s">
        <v>57</v>
      </c>
      <c r="B212">
        <v>5400</v>
      </c>
      <c r="C212">
        <v>0</v>
      </c>
    </row>
    <row r="213" spans="1:3">
      <c r="A213" t="s">
        <v>60</v>
      </c>
      <c r="B213">
        <v>21940</v>
      </c>
      <c r="C213">
        <v>60</v>
      </c>
    </row>
    <row r="214" spans="1:3">
      <c r="A214" t="s">
        <v>62</v>
      </c>
      <c r="B214">
        <v>27200</v>
      </c>
      <c r="C214">
        <v>0</v>
      </c>
    </row>
    <row r="215" spans="1:3">
      <c r="A215" t="s">
        <v>61</v>
      </c>
      <c r="B215">
        <v>29000</v>
      </c>
      <c r="C215">
        <v>0</v>
      </c>
    </row>
    <row r="216" spans="1:3">
      <c r="A216" t="s">
        <v>78</v>
      </c>
      <c r="B216">
        <v>43275</v>
      </c>
      <c r="C216">
        <v>125</v>
      </c>
    </row>
    <row r="217" spans="1:3">
      <c r="A217" t="s">
        <v>42</v>
      </c>
      <c r="B217">
        <v>8320</v>
      </c>
      <c r="C217">
        <v>0</v>
      </c>
    </row>
    <row r="218" spans="1:3">
      <c r="A218" t="s">
        <v>65</v>
      </c>
      <c r="B218">
        <v>14800</v>
      </c>
      <c r="C218">
        <v>0</v>
      </c>
    </row>
    <row r="219" spans="1:3">
      <c r="A219" t="s">
        <v>43</v>
      </c>
      <c r="B219">
        <v>3400</v>
      </c>
      <c r="C219">
        <v>0</v>
      </c>
    </row>
    <row r="220" spans="1:3">
      <c r="A220" t="s">
        <v>44</v>
      </c>
      <c r="B220">
        <v>9585</v>
      </c>
      <c r="C220">
        <v>25</v>
      </c>
    </row>
    <row r="221" spans="1:3">
      <c r="A221" t="s">
        <v>45</v>
      </c>
      <c r="B221">
        <v>1500</v>
      </c>
      <c r="C221">
        <v>0</v>
      </c>
    </row>
    <row r="222" spans="1:3">
      <c r="A222" t="s">
        <v>58</v>
      </c>
      <c r="B222">
        <v>9000</v>
      </c>
      <c r="C222">
        <v>0</v>
      </c>
    </row>
    <row r="223" spans="1:3">
      <c r="A223" t="s">
        <v>46</v>
      </c>
      <c r="B223">
        <v>4020</v>
      </c>
      <c r="C223">
        <v>0</v>
      </c>
    </row>
    <row r="224" spans="1:3">
      <c r="A224" t="s">
        <v>66</v>
      </c>
      <c r="B224">
        <v>14004</v>
      </c>
      <c r="C224">
        <v>96</v>
      </c>
    </row>
    <row r="225" spans="1:3">
      <c r="A225" t="s">
        <v>47</v>
      </c>
      <c r="B225">
        <v>9400</v>
      </c>
      <c r="C225">
        <v>0</v>
      </c>
    </row>
    <row r="226" spans="1:3">
      <c r="A226" t="s">
        <v>67</v>
      </c>
      <c r="B226">
        <v>5192</v>
      </c>
      <c r="C226">
        <v>8</v>
      </c>
    </row>
    <row r="227" spans="1:3">
      <c r="A227" t="s">
        <v>49</v>
      </c>
      <c r="B227">
        <v>6600</v>
      </c>
      <c r="C227">
        <v>0</v>
      </c>
    </row>
    <row r="228" spans="1:3">
      <c r="A228" t="s">
        <v>50</v>
      </c>
      <c r="B228">
        <v>2298</v>
      </c>
      <c r="C228">
        <v>2</v>
      </c>
    </row>
    <row r="229" spans="1:3">
      <c r="A229" t="s">
        <v>51</v>
      </c>
      <c r="B229">
        <v>7200</v>
      </c>
      <c r="C229">
        <v>0</v>
      </c>
    </row>
    <row r="230" spans="1:3">
      <c r="A230" t="s">
        <v>52</v>
      </c>
      <c r="B230">
        <v>10947</v>
      </c>
      <c r="C230">
        <v>13</v>
      </c>
    </row>
    <row r="231" spans="1:3">
      <c r="A231" t="s">
        <v>53</v>
      </c>
      <c r="B231">
        <v>1030</v>
      </c>
      <c r="C231">
        <v>0</v>
      </c>
    </row>
    <row r="232" spans="1:3">
      <c r="A232" t="s">
        <v>64</v>
      </c>
      <c r="B232">
        <v>12800</v>
      </c>
      <c r="C232">
        <v>0</v>
      </c>
    </row>
    <row r="233" spans="1:3">
      <c r="A233" t="s">
        <v>54</v>
      </c>
      <c r="B233">
        <v>4300</v>
      </c>
      <c r="C233">
        <v>0</v>
      </c>
    </row>
    <row r="234" spans="1:3">
      <c r="A234" t="s">
        <v>55</v>
      </c>
      <c r="B234">
        <v>3590</v>
      </c>
      <c r="C234">
        <v>0</v>
      </c>
    </row>
    <row r="235" spans="1:3">
      <c r="A235" t="s">
        <v>56</v>
      </c>
      <c r="B235">
        <v>3530</v>
      </c>
      <c r="C235">
        <v>0</v>
      </c>
    </row>
    <row r="236" spans="1:3">
      <c r="A236" t="s">
        <v>59</v>
      </c>
      <c r="B236">
        <v>15600</v>
      </c>
      <c r="C236">
        <v>0</v>
      </c>
    </row>
    <row r="237" spans="1:3">
      <c r="A237" t="s">
        <v>68</v>
      </c>
      <c r="B237">
        <v>8430</v>
      </c>
      <c r="C237">
        <v>50</v>
      </c>
    </row>
    <row r="238" spans="1:3">
      <c r="A238" t="s">
        <v>60</v>
      </c>
      <c r="B238">
        <v>3100</v>
      </c>
      <c r="C238">
        <v>0</v>
      </c>
    </row>
    <row r="239" spans="1:3">
      <c r="A239" t="s">
        <v>65</v>
      </c>
      <c r="B239">
        <v>1431</v>
      </c>
      <c r="C239">
        <v>69</v>
      </c>
    </row>
    <row r="240" spans="1:3">
      <c r="A240" t="s">
        <v>62</v>
      </c>
      <c r="B240">
        <v>10236</v>
      </c>
      <c r="C240">
        <v>0</v>
      </c>
    </row>
  </sheetData>
  <autoFilter ref="A1:S240"/>
  <sortState ref="F3:H43">
    <sortCondition ref="F3:F43"/>
  </sortState>
  <dataConsolidate leftLabels="1">
    <dataRefs count="1">
      <dataRef ref="A1:C1048576" sheet="6月份"/>
    </dataRefs>
  </dataConsolidate>
  <phoneticPr fontId="0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68"/>
  <sheetViews>
    <sheetView tabSelected="1" workbookViewId="0">
      <selection activeCell="I29" sqref="I29"/>
    </sheetView>
  </sheetViews>
  <sheetFormatPr defaultRowHeight="13.8"/>
  <sheetData>
    <row r="1" spans="1:7">
      <c r="A1" s="5" t="s">
        <v>0</v>
      </c>
      <c r="B1" s="5" t="s">
        <v>1</v>
      </c>
      <c r="C1" s="5" t="s">
        <v>2</v>
      </c>
      <c r="E1" t="s">
        <v>0</v>
      </c>
    </row>
    <row r="2" spans="1:7">
      <c r="A2" s="5" t="s">
        <v>60</v>
      </c>
      <c r="B2" s="5">
        <v>53922</v>
      </c>
      <c r="C2" s="5">
        <v>210</v>
      </c>
      <c r="E2" t="s">
        <v>60</v>
      </c>
      <c r="F2" s="37">
        <v>186693</v>
      </c>
      <c r="G2" s="37">
        <v>360</v>
      </c>
    </row>
    <row r="3" spans="1:7">
      <c r="A3" s="5" t="s">
        <v>60</v>
      </c>
      <c r="B3" s="5">
        <v>15476</v>
      </c>
      <c r="C3" s="5">
        <v>40</v>
      </c>
      <c r="E3" t="s">
        <v>10</v>
      </c>
      <c r="F3" s="37">
        <v>305075</v>
      </c>
      <c r="G3" s="37">
        <v>229</v>
      </c>
    </row>
    <row r="4" spans="1:7">
      <c r="A4" s="5" t="s">
        <v>60</v>
      </c>
      <c r="B4" s="5">
        <v>9405</v>
      </c>
      <c r="C4" s="5">
        <v>0</v>
      </c>
      <c r="E4" t="s">
        <v>11</v>
      </c>
      <c r="F4" s="37">
        <v>224638</v>
      </c>
      <c r="G4" s="37">
        <v>468</v>
      </c>
    </row>
    <row r="5" spans="1:7">
      <c r="A5" s="5" t="s">
        <v>60</v>
      </c>
      <c r="B5" s="5">
        <v>25110</v>
      </c>
      <c r="C5" s="5">
        <v>90</v>
      </c>
      <c r="E5" t="s">
        <v>12</v>
      </c>
      <c r="F5" s="37">
        <v>490194</v>
      </c>
      <c r="G5" s="37">
        <v>773</v>
      </c>
    </row>
    <row r="6" spans="1:7">
      <c r="A6" s="5" t="s">
        <v>60</v>
      </c>
      <c r="B6" s="5">
        <v>25200</v>
      </c>
      <c r="C6" s="5">
        <v>0</v>
      </c>
      <c r="E6" t="s">
        <v>13</v>
      </c>
      <c r="F6" s="37">
        <v>360126</v>
      </c>
      <c r="G6" s="37">
        <v>283</v>
      </c>
    </row>
    <row r="7" spans="1:7">
      <c r="A7" s="5" t="s">
        <v>60</v>
      </c>
      <c r="B7" s="5">
        <v>27400</v>
      </c>
      <c r="C7" s="5">
        <v>0</v>
      </c>
      <c r="E7" t="s">
        <v>42</v>
      </c>
      <c r="F7" s="37">
        <v>236840</v>
      </c>
      <c r="G7" s="37">
        <v>320</v>
      </c>
    </row>
    <row r="8" spans="1:7">
      <c r="A8" s="5" t="s">
        <v>60</v>
      </c>
      <c r="B8" s="5">
        <v>25580</v>
      </c>
      <c r="C8" s="5">
        <v>20</v>
      </c>
      <c r="E8" t="s">
        <v>65</v>
      </c>
      <c r="F8" s="37">
        <v>790825</v>
      </c>
      <c r="G8" s="37">
        <v>1825</v>
      </c>
    </row>
    <row r="9" spans="1:7">
      <c r="A9" s="5" t="s">
        <v>60</v>
      </c>
      <c r="B9" s="5">
        <v>4600</v>
      </c>
      <c r="C9" s="5">
        <v>0</v>
      </c>
      <c r="E9" t="s">
        <v>43</v>
      </c>
      <c r="F9" s="37">
        <v>218923</v>
      </c>
      <c r="G9" s="37">
        <v>270</v>
      </c>
    </row>
    <row r="10" spans="1:7">
      <c r="A10" s="5" t="s">
        <v>10</v>
      </c>
      <c r="B10" s="5">
        <v>305075</v>
      </c>
      <c r="C10" s="5">
        <v>229</v>
      </c>
      <c r="E10" t="s">
        <v>44</v>
      </c>
      <c r="F10" s="37">
        <v>288973</v>
      </c>
      <c r="G10" s="37">
        <v>875</v>
      </c>
    </row>
    <row r="11" spans="1:7">
      <c r="A11" s="4" t="s">
        <v>11</v>
      </c>
      <c r="B11" s="4">
        <v>224638</v>
      </c>
      <c r="C11" s="4">
        <v>468</v>
      </c>
      <c r="E11" t="s">
        <v>45</v>
      </c>
      <c r="F11" s="37">
        <v>768797</v>
      </c>
      <c r="G11" s="37">
        <v>75</v>
      </c>
    </row>
    <row r="12" spans="1:7">
      <c r="A12" s="4" t="s">
        <v>12</v>
      </c>
      <c r="B12" s="4">
        <v>123093</v>
      </c>
      <c r="C12" s="4">
        <v>246</v>
      </c>
      <c r="E12" t="s">
        <v>58</v>
      </c>
      <c r="F12" s="37">
        <v>224583</v>
      </c>
      <c r="G12" s="37">
        <v>483</v>
      </c>
    </row>
    <row r="13" spans="1:7">
      <c r="A13" s="4" t="s">
        <v>12</v>
      </c>
      <c r="B13" s="4">
        <v>248459</v>
      </c>
      <c r="C13" s="4">
        <v>261</v>
      </c>
      <c r="E13" t="s">
        <v>62</v>
      </c>
      <c r="F13" s="37">
        <v>92140</v>
      </c>
      <c r="G13" s="37">
        <v>1227</v>
      </c>
    </row>
    <row r="14" spans="1:7">
      <c r="A14" s="4" t="s">
        <v>12</v>
      </c>
      <c r="B14" s="4">
        <v>59617</v>
      </c>
      <c r="C14" s="4">
        <v>206</v>
      </c>
      <c r="E14" t="s">
        <v>15</v>
      </c>
      <c r="F14" s="37">
        <v>289341</v>
      </c>
      <c r="G14" s="37">
        <v>379</v>
      </c>
    </row>
    <row r="15" spans="1:7">
      <c r="A15" s="4" t="s">
        <v>12</v>
      </c>
      <c r="B15" s="4">
        <v>3000</v>
      </c>
      <c r="C15" s="4">
        <v>0</v>
      </c>
      <c r="E15" t="s">
        <v>69</v>
      </c>
      <c r="F15" s="37">
        <v>99076</v>
      </c>
      <c r="G15" s="37">
        <v>24</v>
      </c>
    </row>
    <row r="16" spans="1:7">
      <c r="A16" s="4" t="s">
        <v>12</v>
      </c>
      <c r="B16" s="4">
        <v>2286</v>
      </c>
      <c r="C16" s="4">
        <v>0</v>
      </c>
      <c r="E16" t="s">
        <v>46</v>
      </c>
      <c r="F16" s="37">
        <v>233030</v>
      </c>
      <c r="G16" s="37">
        <v>257</v>
      </c>
    </row>
    <row r="17" spans="1:7">
      <c r="A17" s="4" t="s">
        <v>12</v>
      </c>
      <c r="B17" s="4">
        <v>53739</v>
      </c>
      <c r="C17" s="4">
        <v>60</v>
      </c>
      <c r="E17" t="s">
        <v>61</v>
      </c>
      <c r="F17" s="37">
        <v>245308</v>
      </c>
      <c r="G17" s="37">
        <v>435</v>
      </c>
    </row>
    <row r="18" spans="1:7">
      <c r="A18" s="3" t="s">
        <v>13</v>
      </c>
      <c r="B18" s="3">
        <v>200162</v>
      </c>
      <c r="C18" s="3">
        <v>150</v>
      </c>
      <c r="E18" t="s">
        <v>66</v>
      </c>
      <c r="F18" s="37">
        <v>156862</v>
      </c>
      <c r="G18" s="37">
        <v>314</v>
      </c>
    </row>
    <row r="19" spans="1:7">
      <c r="A19" s="3" t="s">
        <v>13</v>
      </c>
      <c r="B19" s="3">
        <v>110448</v>
      </c>
      <c r="C19" s="3">
        <v>133</v>
      </c>
      <c r="E19" t="s">
        <v>78</v>
      </c>
      <c r="F19" s="37">
        <v>14931</v>
      </c>
      <c r="G19" s="37">
        <v>260</v>
      </c>
    </row>
    <row r="20" spans="1:7">
      <c r="A20" s="3" t="s">
        <v>13</v>
      </c>
      <c r="B20" s="3">
        <v>42201</v>
      </c>
      <c r="C20" s="3">
        <v>0</v>
      </c>
      <c r="E20" t="s">
        <v>63</v>
      </c>
      <c r="F20" s="37">
        <v>88477</v>
      </c>
      <c r="G20" s="37">
        <v>1238</v>
      </c>
    </row>
    <row r="21" spans="1:7">
      <c r="A21" s="3" t="s">
        <v>13</v>
      </c>
      <c r="B21" s="3">
        <v>3584</v>
      </c>
      <c r="C21" s="3">
        <v>0</v>
      </c>
      <c r="E21" t="s">
        <v>47</v>
      </c>
      <c r="F21" s="37">
        <v>229972</v>
      </c>
      <c r="G21" s="37">
        <v>262</v>
      </c>
    </row>
    <row r="22" spans="1:7">
      <c r="A22" s="3" t="s">
        <v>13</v>
      </c>
      <c r="B22" s="3">
        <v>3731</v>
      </c>
      <c r="C22" s="3">
        <v>0</v>
      </c>
      <c r="E22" t="s">
        <v>48</v>
      </c>
      <c r="F22" s="37">
        <v>717794</v>
      </c>
      <c r="G22" s="37">
        <v>85</v>
      </c>
    </row>
    <row r="23" spans="1:7">
      <c r="A23" s="3" t="s">
        <v>42</v>
      </c>
      <c r="B23" s="3">
        <v>74733</v>
      </c>
      <c r="C23" s="3">
        <v>0</v>
      </c>
      <c r="E23" t="s">
        <v>67</v>
      </c>
      <c r="F23" s="37">
        <v>189053</v>
      </c>
      <c r="G23" s="37">
        <v>1025</v>
      </c>
    </row>
    <row r="24" spans="1:7">
      <c r="A24" s="7" t="s">
        <v>42</v>
      </c>
      <c r="B24" s="7">
        <v>43910</v>
      </c>
      <c r="C24" s="7">
        <v>90</v>
      </c>
      <c r="E24" t="s">
        <v>49</v>
      </c>
      <c r="F24" s="37">
        <v>224976</v>
      </c>
      <c r="G24" s="37">
        <v>787</v>
      </c>
    </row>
    <row r="25" spans="1:7">
      <c r="A25" s="7" t="s">
        <v>42</v>
      </c>
      <c r="B25" s="7">
        <v>90</v>
      </c>
      <c r="C25" s="7">
        <v>0</v>
      </c>
      <c r="E25" t="s">
        <v>50</v>
      </c>
      <c r="F25" s="37">
        <v>226494</v>
      </c>
      <c r="G25" s="37">
        <v>1366</v>
      </c>
    </row>
    <row r="26" spans="1:7">
      <c r="A26" s="8" t="s">
        <v>42</v>
      </c>
      <c r="B26" s="8">
        <v>99817</v>
      </c>
      <c r="C26" s="8">
        <v>0</v>
      </c>
      <c r="E26" t="s">
        <v>77</v>
      </c>
      <c r="F26" s="37">
        <v>106731</v>
      </c>
      <c r="G26" s="37">
        <v>221</v>
      </c>
    </row>
    <row r="27" spans="1:7">
      <c r="A27" s="8" t="s">
        <v>42</v>
      </c>
      <c r="B27" s="8">
        <v>100</v>
      </c>
      <c r="C27" s="8">
        <v>0</v>
      </c>
      <c r="E27" t="s">
        <v>51</v>
      </c>
      <c r="F27" s="37">
        <v>192078</v>
      </c>
      <c r="G27" s="37">
        <v>64</v>
      </c>
    </row>
    <row r="28" spans="1:7">
      <c r="A28" s="8" t="s">
        <v>42</v>
      </c>
      <c r="B28" s="8">
        <v>3000</v>
      </c>
      <c r="C28" s="8">
        <v>0</v>
      </c>
      <c r="E28" t="s">
        <v>52</v>
      </c>
      <c r="F28" s="37">
        <v>112882</v>
      </c>
      <c r="G28" s="37">
        <v>897</v>
      </c>
    </row>
    <row r="29" spans="1:7">
      <c r="A29" s="8" t="s">
        <v>42</v>
      </c>
      <c r="B29" s="8">
        <v>13970</v>
      </c>
      <c r="C29" s="8">
        <v>230</v>
      </c>
      <c r="E29" t="s">
        <v>70</v>
      </c>
      <c r="F29" s="37">
        <v>98457</v>
      </c>
      <c r="G29" s="37">
        <v>70</v>
      </c>
    </row>
    <row r="30" spans="1:7">
      <c r="A30" s="8" t="s">
        <v>42</v>
      </c>
      <c r="B30" s="8">
        <v>1220</v>
      </c>
      <c r="C30" s="8">
        <v>0</v>
      </c>
      <c r="E30" t="s">
        <v>18</v>
      </c>
      <c r="F30" s="37">
        <v>628376</v>
      </c>
      <c r="G30" s="37">
        <v>368</v>
      </c>
    </row>
    <row r="31" spans="1:7">
      <c r="A31" s="8" t="s">
        <v>65</v>
      </c>
      <c r="B31" s="8">
        <v>31896</v>
      </c>
      <c r="C31" s="8">
        <v>361</v>
      </c>
      <c r="E31" t="s">
        <v>53</v>
      </c>
      <c r="F31" s="37">
        <v>235550</v>
      </c>
      <c r="G31" s="37">
        <v>116</v>
      </c>
    </row>
    <row r="32" spans="1:7">
      <c r="A32" s="8" t="s">
        <v>65</v>
      </c>
      <c r="B32" s="8">
        <v>387992</v>
      </c>
      <c r="C32" s="8">
        <v>665</v>
      </c>
      <c r="E32" t="s">
        <v>64</v>
      </c>
      <c r="F32" s="37">
        <v>703710</v>
      </c>
      <c r="G32" s="37">
        <v>1774</v>
      </c>
    </row>
    <row r="33" spans="1:7">
      <c r="A33" s="8" t="s">
        <v>65</v>
      </c>
      <c r="B33" s="8">
        <v>191652</v>
      </c>
      <c r="C33" s="8">
        <v>323</v>
      </c>
      <c r="E33" t="s">
        <v>54</v>
      </c>
      <c r="F33" s="37">
        <v>285686</v>
      </c>
      <c r="G33" s="37">
        <v>242</v>
      </c>
    </row>
    <row r="34" spans="1:7">
      <c r="A34" s="8" t="s">
        <v>65</v>
      </c>
      <c r="B34" s="8">
        <v>67214</v>
      </c>
      <c r="C34" s="8">
        <v>118</v>
      </c>
      <c r="E34" t="s">
        <v>20</v>
      </c>
      <c r="F34" s="37">
        <v>242084</v>
      </c>
      <c r="G34" s="37">
        <v>1020</v>
      </c>
    </row>
    <row r="35" spans="1:7">
      <c r="A35" s="6" t="s">
        <v>65</v>
      </c>
      <c r="B35" s="6">
        <v>9000</v>
      </c>
      <c r="C35" s="6">
        <v>0</v>
      </c>
      <c r="E35" t="s">
        <v>55</v>
      </c>
      <c r="F35" s="37">
        <v>262125</v>
      </c>
      <c r="G35" s="37">
        <v>5</v>
      </c>
    </row>
    <row r="36" spans="1:7">
      <c r="A36" s="8" t="s">
        <v>65</v>
      </c>
      <c r="B36" s="8">
        <v>10654</v>
      </c>
      <c r="C36" s="8">
        <v>0</v>
      </c>
      <c r="E36" t="s">
        <v>104</v>
      </c>
      <c r="F36" s="37">
        <v>2156</v>
      </c>
      <c r="G36" s="37">
        <v>0</v>
      </c>
    </row>
    <row r="37" spans="1:7">
      <c r="A37" s="8" t="s">
        <v>65</v>
      </c>
      <c r="B37" s="8">
        <v>36915</v>
      </c>
      <c r="C37" s="8">
        <v>85</v>
      </c>
      <c r="E37" t="s">
        <v>56</v>
      </c>
      <c r="F37" s="37">
        <v>114849</v>
      </c>
      <c r="G37" s="37">
        <v>34</v>
      </c>
    </row>
    <row r="38" spans="1:7">
      <c r="A38" s="8" t="s">
        <v>65</v>
      </c>
      <c r="B38" s="8">
        <v>3513</v>
      </c>
      <c r="C38" s="8">
        <v>87</v>
      </c>
      <c r="E38" t="s">
        <v>22</v>
      </c>
      <c r="F38" s="37">
        <v>265639</v>
      </c>
      <c r="G38" s="37">
        <v>261</v>
      </c>
    </row>
    <row r="39" spans="1:7">
      <c r="A39" s="9" t="s">
        <v>65</v>
      </c>
      <c r="B39" s="9">
        <v>200</v>
      </c>
      <c r="C39" s="9">
        <v>0</v>
      </c>
      <c r="E39" t="s">
        <v>73</v>
      </c>
      <c r="F39" s="37">
        <v>56566</v>
      </c>
      <c r="G39" s="37">
        <v>25</v>
      </c>
    </row>
    <row r="40" spans="1:7">
      <c r="A40" s="9" t="s">
        <v>65</v>
      </c>
      <c r="B40" s="9">
        <v>49121</v>
      </c>
      <c r="C40" s="9">
        <v>154</v>
      </c>
      <c r="E40" t="s">
        <v>59</v>
      </c>
      <c r="F40" s="37">
        <v>221237</v>
      </c>
      <c r="G40" s="37">
        <v>570</v>
      </c>
    </row>
    <row r="41" spans="1:7">
      <c r="A41" s="9" t="s">
        <v>65</v>
      </c>
      <c r="B41" s="9">
        <v>2668</v>
      </c>
      <c r="C41" s="9">
        <v>32</v>
      </c>
      <c r="E41" t="s">
        <v>57</v>
      </c>
      <c r="F41" s="37">
        <v>224048</v>
      </c>
      <c r="G41" s="37">
        <v>100</v>
      </c>
    </row>
    <row r="42" spans="1:7">
      <c r="A42" s="9" t="s">
        <v>43</v>
      </c>
      <c r="B42" s="9">
        <v>82279</v>
      </c>
      <c r="C42" s="9">
        <v>40</v>
      </c>
      <c r="E42" t="s">
        <v>68</v>
      </c>
      <c r="F42" s="37">
        <v>262663</v>
      </c>
      <c r="G42" s="37">
        <v>908</v>
      </c>
    </row>
    <row r="43" spans="1:7">
      <c r="A43" s="9" t="s">
        <v>43</v>
      </c>
      <c r="B43" s="9">
        <v>87859</v>
      </c>
      <c r="C43" s="9">
        <v>215</v>
      </c>
      <c r="E43" t="s">
        <v>23</v>
      </c>
      <c r="F43" s="37">
        <v>296338</v>
      </c>
      <c r="G43" s="37">
        <v>376</v>
      </c>
    </row>
    <row r="44" spans="1:7">
      <c r="A44" s="9" t="s">
        <v>43</v>
      </c>
      <c r="B44" s="9">
        <v>34000</v>
      </c>
      <c r="C44" s="9">
        <v>0</v>
      </c>
    </row>
    <row r="45" spans="1:7">
      <c r="A45" s="9" t="s">
        <v>43</v>
      </c>
      <c r="B45" s="9">
        <v>2985</v>
      </c>
      <c r="C45" s="9">
        <v>15</v>
      </c>
    </row>
    <row r="46" spans="1:7">
      <c r="A46" s="9" t="s">
        <v>43</v>
      </c>
      <c r="B46" s="9">
        <v>5600</v>
      </c>
      <c r="C46" s="9">
        <v>0</v>
      </c>
    </row>
    <row r="47" spans="1:7">
      <c r="A47" s="9" t="s">
        <v>43</v>
      </c>
      <c r="B47" s="9">
        <v>5200</v>
      </c>
      <c r="C47" s="9">
        <v>0</v>
      </c>
    </row>
    <row r="48" spans="1:7">
      <c r="A48" s="9" t="s">
        <v>43</v>
      </c>
      <c r="B48" s="9">
        <v>1000</v>
      </c>
      <c r="C48" s="9">
        <v>0</v>
      </c>
    </row>
    <row r="49" spans="1:3">
      <c r="A49" s="9" t="s">
        <v>44</v>
      </c>
      <c r="B49" s="9">
        <v>40</v>
      </c>
      <c r="C49" s="9">
        <v>0</v>
      </c>
    </row>
    <row r="50" spans="1:3">
      <c r="A50" s="9" t="s">
        <v>44</v>
      </c>
      <c r="B50" s="9">
        <v>67061</v>
      </c>
      <c r="C50" s="9">
        <v>110</v>
      </c>
    </row>
    <row r="51" spans="1:3">
      <c r="A51" s="9" t="s">
        <v>44</v>
      </c>
      <c r="B51" s="9">
        <v>76606</v>
      </c>
      <c r="C51" s="9">
        <v>617</v>
      </c>
    </row>
    <row r="52" spans="1:3">
      <c r="A52" s="9" t="s">
        <v>44</v>
      </c>
      <c r="B52" s="9">
        <v>8474</v>
      </c>
      <c r="C52" s="9">
        <v>30</v>
      </c>
    </row>
    <row r="53" spans="1:3">
      <c r="A53" s="10" t="s">
        <v>44</v>
      </c>
      <c r="B53" s="10">
        <v>46600</v>
      </c>
      <c r="C53" s="10">
        <v>0</v>
      </c>
    </row>
    <row r="54" spans="1:3">
      <c r="A54" s="10" t="s">
        <v>44</v>
      </c>
      <c r="B54" s="10">
        <v>18000</v>
      </c>
      <c r="C54" s="10">
        <v>0</v>
      </c>
    </row>
    <row r="55" spans="1:3">
      <c r="A55" s="10" t="s">
        <v>44</v>
      </c>
      <c r="B55" s="10">
        <v>3000</v>
      </c>
      <c r="C55" s="10">
        <v>0</v>
      </c>
    </row>
    <row r="56" spans="1:3">
      <c r="A56" s="10" t="s">
        <v>44</v>
      </c>
      <c r="B56" s="10">
        <v>100</v>
      </c>
      <c r="C56" s="10">
        <v>0</v>
      </c>
    </row>
    <row r="57" spans="1:3">
      <c r="A57" s="10" t="s">
        <v>44</v>
      </c>
      <c r="B57" s="10">
        <v>8670</v>
      </c>
      <c r="C57" s="10">
        <v>0</v>
      </c>
    </row>
    <row r="58" spans="1:3">
      <c r="A58" s="10" t="s">
        <v>44</v>
      </c>
      <c r="B58" s="10">
        <v>32700</v>
      </c>
      <c r="C58" s="10">
        <v>100</v>
      </c>
    </row>
    <row r="59" spans="1:3">
      <c r="A59" s="10" t="s">
        <v>44</v>
      </c>
      <c r="B59" s="10">
        <v>27722</v>
      </c>
      <c r="C59" s="10">
        <v>18</v>
      </c>
    </row>
    <row r="60" spans="1:3">
      <c r="A60" s="11" t="s">
        <v>45</v>
      </c>
      <c r="B60" s="11">
        <v>388657</v>
      </c>
      <c r="C60" s="11">
        <v>0</v>
      </c>
    </row>
    <row r="61" spans="1:3">
      <c r="A61" s="11" t="s">
        <v>45</v>
      </c>
      <c r="B61" s="11">
        <v>32000</v>
      </c>
      <c r="C61" s="11">
        <v>0</v>
      </c>
    </row>
    <row r="62" spans="1:3">
      <c r="A62" s="11" t="s">
        <v>45</v>
      </c>
      <c r="B62" s="11">
        <v>29758</v>
      </c>
      <c r="C62" s="11">
        <v>50</v>
      </c>
    </row>
    <row r="63" spans="1:3">
      <c r="A63" s="11" t="s">
        <v>45</v>
      </c>
      <c r="B63" s="11">
        <v>232107</v>
      </c>
      <c r="C63" s="11">
        <v>0</v>
      </c>
    </row>
    <row r="64" spans="1:3">
      <c r="A64" s="11" t="s">
        <v>45</v>
      </c>
      <c r="B64" s="11">
        <v>37000</v>
      </c>
      <c r="C64" s="11">
        <v>0</v>
      </c>
    </row>
    <row r="65" spans="1:3">
      <c r="A65" s="12" t="s">
        <v>45</v>
      </c>
      <c r="B65" s="12">
        <v>49275</v>
      </c>
      <c r="C65" s="12">
        <v>25</v>
      </c>
    </row>
    <row r="66" spans="1:3">
      <c r="A66" s="12" t="s">
        <v>58</v>
      </c>
      <c r="B66" s="12">
        <v>28100</v>
      </c>
      <c r="C66" s="12">
        <v>0</v>
      </c>
    </row>
    <row r="67" spans="1:3">
      <c r="A67" s="12" t="s">
        <v>58</v>
      </c>
      <c r="B67" s="12">
        <v>77582</v>
      </c>
      <c r="C67" s="12">
        <v>130</v>
      </c>
    </row>
    <row r="68" spans="1:3">
      <c r="A68" s="12" t="s">
        <v>58</v>
      </c>
      <c r="B68" s="12">
        <v>68425</v>
      </c>
      <c r="C68" s="12">
        <v>209</v>
      </c>
    </row>
    <row r="69" spans="1:3">
      <c r="A69" s="12" t="s">
        <v>58</v>
      </c>
      <c r="B69" s="12">
        <v>33085</v>
      </c>
      <c r="C69" s="12">
        <v>135</v>
      </c>
    </row>
    <row r="70" spans="1:3">
      <c r="A70" s="12" t="s">
        <v>58</v>
      </c>
      <c r="B70" s="12">
        <v>4500</v>
      </c>
      <c r="C70" s="12">
        <v>0</v>
      </c>
    </row>
    <row r="71" spans="1:3">
      <c r="A71" s="12" t="s">
        <v>58</v>
      </c>
      <c r="B71" s="12">
        <v>550</v>
      </c>
      <c r="C71" s="12">
        <v>0</v>
      </c>
    </row>
    <row r="72" spans="1:3">
      <c r="A72" s="12" t="s">
        <v>58</v>
      </c>
      <c r="B72" s="12">
        <v>12341</v>
      </c>
      <c r="C72" s="12">
        <v>9</v>
      </c>
    </row>
    <row r="73" spans="1:3">
      <c r="A73" s="12" t="s">
        <v>62</v>
      </c>
      <c r="B73" s="12">
        <v>1901</v>
      </c>
      <c r="C73" s="12">
        <v>0</v>
      </c>
    </row>
    <row r="74" spans="1:3">
      <c r="A74" s="12" t="s">
        <v>62</v>
      </c>
      <c r="B74" s="12">
        <v>67522</v>
      </c>
      <c r="C74" s="12">
        <v>1062</v>
      </c>
    </row>
    <row r="75" spans="1:3">
      <c r="A75" s="12" t="s">
        <v>62</v>
      </c>
      <c r="B75" s="12">
        <v>2808</v>
      </c>
      <c r="C75" s="12">
        <v>0</v>
      </c>
    </row>
    <row r="76" spans="1:3">
      <c r="A76" s="12" t="s">
        <v>62</v>
      </c>
      <c r="B76" s="12">
        <v>1608</v>
      </c>
      <c r="C76" s="12">
        <v>0</v>
      </c>
    </row>
    <row r="77" spans="1:3">
      <c r="A77" s="12" t="s">
        <v>62</v>
      </c>
      <c r="B77" s="12">
        <v>3120</v>
      </c>
      <c r="C77" s="12">
        <v>80</v>
      </c>
    </row>
    <row r="78" spans="1:3">
      <c r="A78" s="12" t="s">
        <v>62</v>
      </c>
      <c r="B78" s="12">
        <v>50</v>
      </c>
      <c r="C78" s="12">
        <v>0</v>
      </c>
    </row>
    <row r="79" spans="1:3">
      <c r="A79" s="12" t="s">
        <v>62</v>
      </c>
      <c r="B79" s="12">
        <v>50</v>
      </c>
      <c r="C79" s="12">
        <v>0</v>
      </c>
    </row>
    <row r="80" spans="1:3">
      <c r="A80" s="13" t="s">
        <v>62</v>
      </c>
      <c r="B80" s="13">
        <v>15081</v>
      </c>
      <c r="C80" s="13">
        <v>85</v>
      </c>
    </row>
    <row r="81" spans="1:3">
      <c r="A81" s="13" t="s">
        <v>15</v>
      </c>
      <c r="B81" s="13">
        <v>121673</v>
      </c>
      <c r="C81" s="13">
        <v>128</v>
      </c>
    </row>
    <row r="82" spans="1:3">
      <c r="A82" s="13" t="s">
        <v>15</v>
      </c>
      <c r="B82" s="13">
        <v>109610</v>
      </c>
      <c r="C82" s="13">
        <v>127</v>
      </c>
    </row>
    <row r="83" spans="1:3">
      <c r="A83" s="14" t="s">
        <v>15</v>
      </c>
      <c r="B83" s="14">
        <v>57702</v>
      </c>
      <c r="C83" s="14">
        <v>124</v>
      </c>
    </row>
    <row r="84" spans="1:3">
      <c r="A84" s="14" t="s">
        <v>15</v>
      </c>
      <c r="B84" s="14">
        <v>356</v>
      </c>
      <c r="C84" s="14">
        <v>0</v>
      </c>
    </row>
    <row r="85" spans="1:3">
      <c r="A85" s="14" t="s">
        <v>69</v>
      </c>
      <c r="B85" s="14">
        <v>9600</v>
      </c>
      <c r="C85" s="14">
        <v>0</v>
      </c>
    </row>
    <row r="86" spans="1:3">
      <c r="A86" s="6" t="s">
        <v>69</v>
      </c>
      <c r="B86" s="6">
        <v>51600</v>
      </c>
      <c r="C86" s="6">
        <v>0</v>
      </c>
    </row>
    <row r="87" spans="1:3">
      <c r="A87" s="14" t="s">
        <v>69</v>
      </c>
      <c r="B87" s="14">
        <v>37876</v>
      </c>
      <c r="C87" s="14">
        <v>24</v>
      </c>
    </row>
    <row r="88" spans="1:3">
      <c r="A88" s="14" t="s">
        <v>46</v>
      </c>
      <c r="B88" s="14">
        <v>87390</v>
      </c>
      <c r="C88" s="14">
        <v>6</v>
      </c>
    </row>
    <row r="89" spans="1:3">
      <c r="A89" s="14" t="s">
        <v>46</v>
      </c>
      <c r="B89" s="14">
        <v>24102</v>
      </c>
      <c r="C89" s="14">
        <v>5</v>
      </c>
    </row>
    <row r="90" spans="1:3">
      <c r="A90" s="14" t="s">
        <v>46</v>
      </c>
      <c r="B90" s="14">
        <v>67637</v>
      </c>
      <c r="C90" s="14">
        <v>201</v>
      </c>
    </row>
    <row r="91" spans="1:3">
      <c r="A91" s="14" t="s">
        <v>46</v>
      </c>
      <c r="B91" s="14">
        <v>39932</v>
      </c>
      <c r="C91" s="14">
        <v>45</v>
      </c>
    </row>
    <row r="92" spans="1:3">
      <c r="A92" s="14" t="s">
        <v>46</v>
      </c>
      <c r="B92" s="14">
        <v>3000</v>
      </c>
      <c r="C92" s="14">
        <v>0</v>
      </c>
    </row>
    <row r="93" spans="1:3">
      <c r="A93" s="14" t="s">
        <v>46</v>
      </c>
      <c r="B93" s="14">
        <v>10969</v>
      </c>
      <c r="C93" s="14">
        <v>0</v>
      </c>
    </row>
    <row r="94" spans="1:3">
      <c r="A94" s="14" t="s">
        <v>61</v>
      </c>
      <c r="B94" s="14">
        <v>69414</v>
      </c>
      <c r="C94" s="14">
        <v>10</v>
      </c>
    </row>
    <row r="95" spans="1:3">
      <c r="A95" s="14" t="s">
        <v>61</v>
      </c>
      <c r="B95" s="14">
        <v>44420</v>
      </c>
      <c r="C95" s="14">
        <v>0</v>
      </c>
    </row>
    <row r="96" spans="1:3">
      <c r="A96" s="14" t="s">
        <v>61</v>
      </c>
      <c r="B96" s="14">
        <v>18741</v>
      </c>
      <c r="C96" s="14">
        <v>260</v>
      </c>
    </row>
    <row r="97" spans="1:3">
      <c r="A97" s="14" t="s">
        <v>61</v>
      </c>
      <c r="B97" s="14">
        <v>2307</v>
      </c>
      <c r="C97" s="14">
        <v>0</v>
      </c>
    </row>
    <row r="98" spans="1:3">
      <c r="A98" s="14" t="s">
        <v>61</v>
      </c>
      <c r="B98" s="14">
        <v>21455</v>
      </c>
      <c r="C98" s="14">
        <v>145</v>
      </c>
    </row>
    <row r="99" spans="1:3">
      <c r="A99" s="14" t="s">
        <v>61</v>
      </c>
      <c r="B99" s="14">
        <v>21600</v>
      </c>
      <c r="C99" s="14">
        <v>0</v>
      </c>
    </row>
    <row r="100" spans="1:3">
      <c r="A100" s="14" t="s">
        <v>61</v>
      </c>
      <c r="B100" s="14">
        <v>90</v>
      </c>
      <c r="C100" s="14">
        <v>0</v>
      </c>
    </row>
    <row r="101" spans="1:3">
      <c r="A101" s="14" t="s">
        <v>61</v>
      </c>
      <c r="B101" s="14">
        <v>43901</v>
      </c>
      <c r="C101" s="14">
        <v>0</v>
      </c>
    </row>
    <row r="102" spans="1:3">
      <c r="A102" s="15" t="s">
        <v>61</v>
      </c>
      <c r="B102" s="15">
        <v>23380</v>
      </c>
      <c r="C102" s="15">
        <v>20</v>
      </c>
    </row>
    <row r="103" spans="1:3">
      <c r="A103" s="15" t="s">
        <v>66</v>
      </c>
      <c r="B103" s="15">
        <v>51326</v>
      </c>
      <c r="C103" s="15">
        <v>209</v>
      </c>
    </row>
    <row r="104" spans="1:3">
      <c r="A104" s="15" t="s">
        <v>66</v>
      </c>
      <c r="B104" s="15">
        <v>3300</v>
      </c>
      <c r="C104" s="15">
        <v>0</v>
      </c>
    </row>
    <row r="105" spans="1:3">
      <c r="A105" s="15" t="s">
        <v>66</v>
      </c>
      <c r="B105" s="15">
        <v>44485</v>
      </c>
      <c r="C105" s="15">
        <v>47</v>
      </c>
    </row>
    <row r="106" spans="1:3">
      <c r="A106" s="16" t="s">
        <v>66</v>
      </c>
      <c r="B106" s="16">
        <v>9371</v>
      </c>
      <c r="C106" s="16">
        <v>35</v>
      </c>
    </row>
    <row r="107" spans="1:3">
      <c r="A107" s="16" t="s">
        <v>66</v>
      </c>
      <c r="B107" s="16">
        <v>16600</v>
      </c>
      <c r="C107" s="16">
        <v>0</v>
      </c>
    </row>
    <row r="108" spans="1:3">
      <c r="A108" s="16" t="s">
        <v>66</v>
      </c>
      <c r="B108" s="16">
        <v>14403</v>
      </c>
      <c r="C108" s="16">
        <v>0</v>
      </c>
    </row>
    <row r="109" spans="1:3">
      <c r="A109" s="17" t="s">
        <v>66</v>
      </c>
      <c r="B109" s="17">
        <v>17377</v>
      </c>
      <c r="C109" s="17">
        <v>23</v>
      </c>
    </row>
    <row r="110" spans="1:3">
      <c r="A110" s="17" t="s">
        <v>78</v>
      </c>
      <c r="B110" s="17">
        <v>14931</v>
      </c>
      <c r="C110" s="17">
        <v>260</v>
      </c>
    </row>
    <row r="111" spans="1:3">
      <c r="A111" s="17" t="s">
        <v>63</v>
      </c>
      <c r="B111" s="17">
        <v>80677</v>
      </c>
      <c r="C111" s="17">
        <v>1238</v>
      </c>
    </row>
    <row r="112" spans="1:3">
      <c r="A112" s="17" t="s">
        <v>63</v>
      </c>
      <c r="B112" s="17">
        <v>1600</v>
      </c>
      <c r="C112" s="17">
        <v>0</v>
      </c>
    </row>
    <row r="113" spans="1:3">
      <c r="A113" s="17" t="s">
        <v>63</v>
      </c>
      <c r="B113" s="17">
        <v>6200</v>
      </c>
      <c r="C113" s="17">
        <v>0</v>
      </c>
    </row>
    <row r="114" spans="1:3">
      <c r="A114" s="17" t="s">
        <v>47</v>
      </c>
      <c r="B114" s="17">
        <v>43976</v>
      </c>
      <c r="C114" s="17">
        <v>2</v>
      </c>
    </row>
    <row r="115" spans="1:3">
      <c r="A115" s="17" t="s">
        <v>47</v>
      </c>
      <c r="B115" s="17">
        <v>62000</v>
      </c>
      <c r="C115" s="17">
        <v>0</v>
      </c>
    </row>
    <row r="116" spans="1:3">
      <c r="A116" s="17" t="s">
        <v>47</v>
      </c>
      <c r="B116" s="17">
        <v>21780</v>
      </c>
      <c r="C116" s="17">
        <v>55</v>
      </c>
    </row>
    <row r="117" spans="1:3">
      <c r="A117" s="17" t="s">
        <v>47</v>
      </c>
      <c r="B117" s="17">
        <v>16911</v>
      </c>
      <c r="C117" s="17">
        <v>0</v>
      </c>
    </row>
    <row r="118" spans="1:3">
      <c r="A118" s="17" t="s">
        <v>47</v>
      </c>
      <c r="B118" s="17">
        <v>9736</v>
      </c>
      <c r="C118" s="17">
        <v>68</v>
      </c>
    </row>
    <row r="119" spans="1:3">
      <c r="A119" s="17" t="s">
        <v>47</v>
      </c>
      <c r="B119" s="17">
        <v>844</v>
      </c>
      <c r="C119" s="17">
        <v>62</v>
      </c>
    </row>
    <row r="120" spans="1:3">
      <c r="A120" s="17" t="s">
        <v>47</v>
      </c>
      <c r="B120" s="17">
        <v>3000</v>
      </c>
      <c r="C120" s="17">
        <v>0</v>
      </c>
    </row>
    <row r="121" spans="1:3">
      <c r="A121" s="17" t="s">
        <v>47</v>
      </c>
      <c r="B121" s="17">
        <v>15200</v>
      </c>
      <c r="C121" s="17">
        <v>0</v>
      </c>
    </row>
    <row r="122" spans="1:3">
      <c r="A122" s="17" t="s">
        <v>47</v>
      </c>
      <c r="B122" s="17">
        <v>15600</v>
      </c>
      <c r="C122" s="17">
        <v>0</v>
      </c>
    </row>
    <row r="123" spans="1:3">
      <c r="A123" s="17" t="s">
        <v>47</v>
      </c>
      <c r="B123" s="17">
        <v>28600</v>
      </c>
      <c r="C123" s="17">
        <v>0</v>
      </c>
    </row>
    <row r="124" spans="1:3">
      <c r="A124" s="17" t="s">
        <v>47</v>
      </c>
      <c r="B124" s="17">
        <v>3600</v>
      </c>
      <c r="C124" s="17">
        <v>0</v>
      </c>
    </row>
    <row r="125" spans="1:3">
      <c r="A125" s="17" t="s">
        <v>47</v>
      </c>
      <c r="B125" s="17">
        <v>8725</v>
      </c>
      <c r="C125" s="17">
        <v>75</v>
      </c>
    </row>
    <row r="126" spans="1:3">
      <c r="A126" s="17" t="s">
        <v>48</v>
      </c>
      <c r="B126" s="17">
        <v>340476</v>
      </c>
      <c r="C126" s="17">
        <v>85</v>
      </c>
    </row>
    <row r="127" spans="1:3">
      <c r="A127" s="17" t="s">
        <v>48</v>
      </c>
      <c r="B127" s="17">
        <v>20000</v>
      </c>
      <c r="C127" s="17">
        <v>0</v>
      </c>
    </row>
    <row r="128" spans="1:3">
      <c r="A128" s="17" t="s">
        <v>48</v>
      </c>
      <c r="B128" s="17">
        <v>27015</v>
      </c>
      <c r="C128" s="17">
        <v>0</v>
      </c>
    </row>
    <row r="129" spans="1:3">
      <c r="A129" s="17" t="s">
        <v>48</v>
      </c>
      <c r="B129" s="17">
        <v>251603</v>
      </c>
      <c r="C129" s="17">
        <v>0</v>
      </c>
    </row>
    <row r="130" spans="1:3">
      <c r="A130" s="18" t="s">
        <v>48</v>
      </c>
      <c r="B130" s="18">
        <v>42800</v>
      </c>
      <c r="C130" s="18">
        <v>0</v>
      </c>
    </row>
    <row r="131" spans="1:3">
      <c r="A131" s="18" t="s">
        <v>48</v>
      </c>
      <c r="B131" s="18">
        <v>32100</v>
      </c>
      <c r="C131" s="18">
        <v>0</v>
      </c>
    </row>
    <row r="132" spans="1:3">
      <c r="A132" s="18" t="s">
        <v>48</v>
      </c>
      <c r="B132" s="18">
        <v>3800</v>
      </c>
      <c r="C132" s="18">
        <v>0</v>
      </c>
    </row>
    <row r="133" spans="1:3">
      <c r="A133" s="18" t="s">
        <v>67</v>
      </c>
      <c r="B133" s="18">
        <v>2000</v>
      </c>
      <c r="C133" s="18">
        <v>0</v>
      </c>
    </row>
    <row r="134" spans="1:3">
      <c r="A134" s="18" t="s">
        <v>67</v>
      </c>
      <c r="B134" s="18">
        <v>72723</v>
      </c>
      <c r="C134" s="18">
        <v>444</v>
      </c>
    </row>
    <row r="135" spans="1:3">
      <c r="A135" s="18" t="s">
        <v>67</v>
      </c>
      <c r="B135" s="18">
        <v>59459</v>
      </c>
      <c r="C135" s="18">
        <v>178</v>
      </c>
    </row>
    <row r="136" spans="1:3">
      <c r="A136" s="18" t="s">
        <v>67</v>
      </c>
      <c r="B136" s="18">
        <v>44754</v>
      </c>
      <c r="C136" s="18">
        <v>364</v>
      </c>
    </row>
    <row r="137" spans="1:3">
      <c r="A137" s="18" t="s">
        <v>67</v>
      </c>
      <c r="B137" s="18">
        <v>10117</v>
      </c>
      <c r="C137" s="18">
        <v>39</v>
      </c>
    </row>
    <row r="138" spans="1:3">
      <c r="A138" s="18" t="s">
        <v>49</v>
      </c>
      <c r="B138" s="18">
        <v>34000</v>
      </c>
      <c r="C138" s="18">
        <v>0</v>
      </c>
    </row>
    <row r="139" spans="1:3">
      <c r="A139" s="18" t="s">
        <v>49</v>
      </c>
      <c r="B139" s="18">
        <v>82094</v>
      </c>
      <c r="C139" s="18">
        <v>185</v>
      </c>
    </row>
    <row r="140" spans="1:3">
      <c r="A140" s="18" t="s">
        <v>49</v>
      </c>
      <c r="B140" s="18">
        <v>40</v>
      </c>
      <c r="C140" s="18">
        <v>0</v>
      </c>
    </row>
    <row r="141" spans="1:3">
      <c r="A141" s="18" t="s">
        <v>49</v>
      </c>
      <c r="B141" s="18">
        <v>59601</v>
      </c>
      <c r="C141" s="18">
        <v>357</v>
      </c>
    </row>
    <row r="142" spans="1:3">
      <c r="A142" s="19" t="s">
        <v>49</v>
      </c>
      <c r="B142" s="19">
        <v>27751</v>
      </c>
      <c r="C142" s="19">
        <v>190</v>
      </c>
    </row>
    <row r="143" spans="1:3">
      <c r="A143" s="19" t="s">
        <v>49</v>
      </c>
      <c r="B143" s="19">
        <v>2985</v>
      </c>
      <c r="C143" s="19">
        <v>0</v>
      </c>
    </row>
    <row r="144" spans="1:3">
      <c r="A144" s="38" t="s">
        <v>49</v>
      </c>
      <c r="B144" s="38">
        <v>1600</v>
      </c>
      <c r="C144" s="38">
        <v>0</v>
      </c>
    </row>
    <row r="145" spans="1:3">
      <c r="A145" s="38" t="s">
        <v>49</v>
      </c>
      <c r="B145" s="38">
        <v>5580</v>
      </c>
      <c r="C145" s="38">
        <v>0</v>
      </c>
    </row>
    <row r="146" spans="1:3">
      <c r="A146" s="38" t="s">
        <v>49</v>
      </c>
      <c r="B146" s="38">
        <v>5775</v>
      </c>
      <c r="C146" s="38">
        <v>25</v>
      </c>
    </row>
    <row r="147" spans="1:3">
      <c r="A147" s="38" t="s">
        <v>49</v>
      </c>
      <c r="B147" s="38">
        <v>5550</v>
      </c>
      <c r="C147" s="38">
        <v>30</v>
      </c>
    </row>
    <row r="148" spans="1:3">
      <c r="A148" s="38" t="s">
        <v>50</v>
      </c>
      <c r="B148" s="38">
        <v>74207</v>
      </c>
      <c r="C148" s="38">
        <v>436</v>
      </c>
    </row>
    <row r="149" spans="1:3">
      <c r="A149" s="20" t="s">
        <v>50</v>
      </c>
      <c r="B149" s="20">
        <v>112969</v>
      </c>
      <c r="C149" s="20">
        <v>787</v>
      </c>
    </row>
    <row r="150" spans="1:3">
      <c r="A150" s="20" t="s">
        <v>50</v>
      </c>
      <c r="B150" s="20">
        <v>21149</v>
      </c>
      <c r="C150" s="20">
        <v>122</v>
      </c>
    </row>
    <row r="151" spans="1:3">
      <c r="A151" s="20" t="s">
        <v>50</v>
      </c>
      <c r="B151" s="20">
        <v>2994</v>
      </c>
      <c r="C151" s="20">
        <v>6</v>
      </c>
    </row>
    <row r="152" spans="1:3">
      <c r="A152" s="20" t="s">
        <v>50</v>
      </c>
      <c r="B152" s="20">
        <v>1220</v>
      </c>
      <c r="C152" s="20">
        <v>0</v>
      </c>
    </row>
    <row r="153" spans="1:3">
      <c r="A153" s="20" t="s">
        <v>50</v>
      </c>
      <c r="B153" s="20">
        <v>13955</v>
      </c>
      <c r="C153" s="20">
        <v>15</v>
      </c>
    </row>
    <row r="154" spans="1:3">
      <c r="A154" s="21" t="s">
        <v>77</v>
      </c>
      <c r="B154" s="21">
        <v>12929</v>
      </c>
      <c r="C154" s="21">
        <v>26</v>
      </c>
    </row>
    <row r="155" spans="1:3">
      <c r="A155" s="6" t="s">
        <v>77</v>
      </c>
      <c r="B155" s="6">
        <v>50170</v>
      </c>
      <c r="C155" s="6">
        <v>180</v>
      </c>
    </row>
    <row r="156" spans="1:3">
      <c r="A156" s="21" t="s">
        <v>77</v>
      </c>
      <c r="B156" s="21">
        <v>43632</v>
      </c>
      <c r="C156" s="21">
        <v>15</v>
      </c>
    </row>
    <row r="157" spans="1:3">
      <c r="A157" s="21" t="s">
        <v>51</v>
      </c>
      <c r="B157" s="21">
        <v>73167</v>
      </c>
      <c r="C157" s="21">
        <v>60</v>
      </c>
    </row>
    <row r="158" spans="1:3">
      <c r="A158" s="21" t="s">
        <v>51</v>
      </c>
      <c r="B158" s="21">
        <v>28000</v>
      </c>
      <c r="C158" s="21">
        <v>0</v>
      </c>
    </row>
    <row r="159" spans="1:3">
      <c r="A159" s="21" t="s">
        <v>51</v>
      </c>
      <c r="B159" s="21">
        <v>74648</v>
      </c>
      <c r="C159" s="21">
        <v>0</v>
      </c>
    </row>
    <row r="160" spans="1:3">
      <c r="A160" s="22" t="s">
        <v>51</v>
      </c>
      <c r="B160" s="22">
        <v>4107</v>
      </c>
      <c r="C160" s="22">
        <v>0</v>
      </c>
    </row>
    <row r="161" spans="1:3">
      <c r="A161" s="23" t="s">
        <v>51</v>
      </c>
      <c r="B161" s="23">
        <v>2000</v>
      </c>
      <c r="C161" s="23">
        <v>0</v>
      </c>
    </row>
    <row r="162" spans="1:3">
      <c r="A162" s="23" t="s">
        <v>51</v>
      </c>
      <c r="B162" s="23">
        <v>10156</v>
      </c>
      <c r="C162" s="23">
        <v>4</v>
      </c>
    </row>
    <row r="163" spans="1:3">
      <c r="A163" s="23" t="s">
        <v>52</v>
      </c>
      <c r="B163" s="23">
        <v>44934</v>
      </c>
      <c r="C163" s="23">
        <v>343</v>
      </c>
    </row>
    <row r="164" spans="1:3">
      <c r="A164" s="23" t="s">
        <v>52</v>
      </c>
      <c r="B164" s="23">
        <v>34353</v>
      </c>
      <c r="C164" s="23">
        <v>265</v>
      </c>
    </row>
    <row r="165" spans="1:3">
      <c r="A165" s="23" t="s">
        <v>52</v>
      </c>
      <c r="B165" s="23">
        <v>20311</v>
      </c>
      <c r="C165" s="23">
        <v>213</v>
      </c>
    </row>
    <row r="166" spans="1:3">
      <c r="A166" s="23" t="s">
        <v>52</v>
      </c>
      <c r="B166" s="23">
        <v>1500</v>
      </c>
      <c r="C166" s="23">
        <v>0</v>
      </c>
    </row>
    <row r="167" spans="1:3">
      <c r="A167" s="24" t="s">
        <v>52</v>
      </c>
      <c r="B167" s="24">
        <v>1490</v>
      </c>
      <c r="C167" s="24">
        <v>10</v>
      </c>
    </row>
    <row r="168" spans="1:3">
      <c r="A168" s="24" t="s">
        <v>52</v>
      </c>
      <c r="B168" s="24">
        <v>3570</v>
      </c>
      <c r="C168" s="24">
        <v>30</v>
      </c>
    </row>
    <row r="169" spans="1:3">
      <c r="A169" s="24" t="s">
        <v>52</v>
      </c>
      <c r="B169" s="24">
        <v>6724</v>
      </c>
      <c r="C169" s="24">
        <v>36</v>
      </c>
    </row>
    <row r="170" spans="1:3">
      <c r="A170" s="24" t="s">
        <v>70</v>
      </c>
      <c r="B170" s="24">
        <v>10199</v>
      </c>
      <c r="C170" s="24">
        <v>0</v>
      </c>
    </row>
    <row r="171" spans="1:3">
      <c r="A171" s="6" t="s">
        <v>70</v>
      </c>
      <c r="B171" s="6">
        <v>42455</v>
      </c>
      <c r="C171" s="6">
        <v>70</v>
      </c>
    </row>
    <row r="172" spans="1:3">
      <c r="A172" s="24" t="s">
        <v>70</v>
      </c>
      <c r="B172" s="24">
        <v>200</v>
      </c>
      <c r="C172" s="24">
        <v>0</v>
      </c>
    </row>
    <row r="173" spans="1:3">
      <c r="A173" s="24" t="s">
        <v>70</v>
      </c>
      <c r="B173" s="24">
        <v>45603</v>
      </c>
      <c r="C173" s="24">
        <v>0</v>
      </c>
    </row>
    <row r="174" spans="1:3">
      <c r="A174" s="24" t="s">
        <v>18</v>
      </c>
      <c r="B174" s="24">
        <v>133990</v>
      </c>
      <c r="C174" s="24">
        <v>67</v>
      </c>
    </row>
    <row r="175" spans="1:3">
      <c r="A175" s="24" t="s">
        <v>18</v>
      </c>
      <c r="B175" s="24">
        <v>293997</v>
      </c>
      <c r="C175" s="24">
        <v>186</v>
      </c>
    </row>
    <row r="176" spans="1:3">
      <c r="A176" s="24" t="s">
        <v>18</v>
      </c>
      <c r="B176" s="24">
        <v>32855</v>
      </c>
      <c r="C176" s="24">
        <v>25</v>
      </c>
    </row>
    <row r="177" spans="1:3">
      <c r="A177" s="25" t="s">
        <v>18</v>
      </c>
      <c r="B177" s="25">
        <v>149480</v>
      </c>
      <c r="C177" s="25">
        <v>70</v>
      </c>
    </row>
    <row r="178" spans="1:3">
      <c r="A178" s="25" t="s">
        <v>18</v>
      </c>
      <c r="B178" s="25">
        <v>689</v>
      </c>
      <c r="C178" s="25">
        <v>0</v>
      </c>
    </row>
    <row r="179" spans="1:3">
      <c r="A179" s="25" t="s">
        <v>18</v>
      </c>
      <c r="B179" s="25">
        <v>14296</v>
      </c>
      <c r="C179" s="25">
        <v>20</v>
      </c>
    </row>
    <row r="180" spans="1:3">
      <c r="A180" s="25" t="s">
        <v>18</v>
      </c>
      <c r="B180" s="25">
        <v>3069</v>
      </c>
      <c r="C180" s="25">
        <v>0</v>
      </c>
    </row>
    <row r="181" spans="1:3">
      <c r="A181" s="25" t="s">
        <v>53</v>
      </c>
      <c r="B181" s="25">
        <v>77712</v>
      </c>
      <c r="C181" s="25">
        <v>0</v>
      </c>
    </row>
    <row r="182" spans="1:3">
      <c r="A182" s="25" t="s">
        <v>53</v>
      </c>
      <c r="B182" s="25">
        <v>12000</v>
      </c>
      <c r="C182" s="25">
        <v>0</v>
      </c>
    </row>
    <row r="183" spans="1:3">
      <c r="A183" s="25" t="s">
        <v>53</v>
      </c>
      <c r="B183" s="25">
        <v>96454</v>
      </c>
      <c r="C183" s="25">
        <v>0</v>
      </c>
    </row>
    <row r="184" spans="1:3">
      <c r="A184" s="26" t="s">
        <v>53</v>
      </c>
      <c r="B184" s="26">
        <v>33084</v>
      </c>
      <c r="C184" s="26">
        <v>116</v>
      </c>
    </row>
    <row r="185" spans="1:3">
      <c r="A185" s="26" t="s">
        <v>53</v>
      </c>
      <c r="B185" s="26">
        <v>4500</v>
      </c>
      <c r="C185" s="26">
        <v>0</v>
      </c>
    </row>
    <row r="186" spans="1:3">
      <c r="A186" s="26" t="s">
        <v>53</v>
      </c>
      <c r="B186" s="26">
        <v>1800</v>
      </c>
      <c r="C186" s="26">
        <v>0</v>
      </c>
    </row>
    <row r="187" spans="1:3">
      <c r="A187" s="26" t="s">
        <v>53</v>
      </c>
      <c r="B187" s="26">
        <v>10000</v>
      </c>
      <c r="C187" s="26">
        <v>0</v>
      </c>
    </row>
    <row r="188" spans="1:3">
      <c r="A188" s="26" t="s">
        <v>64</v>
      </c>
      <c r="B188" s="26">
        <v>551</v>
      </c>
      <c r="C188" s="26">
        <v>0</v>
      </c>
    </row>
    <row r="189" spans="1:3">
      <c r="A189" s="26" t="s">
        <v>64</v>
      </c>
      <c r="B189" s="26">
        <v>29763</v>
      </c>
      <c r="C189" s="26">
        <v>192</v>
      </c>
    </row>
    <row r="190" spans="1:3">
      <c r="A190" s="26" t="s">
        <v>64</v>
      </c>
      <c r="B190" s="26">
        <v>337648</v>
      </c>
      <c r="C190" s="26">
        <v>527</v>
      </c>
    </row>
    <row r="191" spans="1:3">
      <c r="A191" s="26" t="s">
        <v>64</v>
      </c>
      <c r="B191" s="26">
        <v>1100</v>
      </c>
      <c r="C191" s="26">
        <v>0</v>
      </c>
    </row>
    <row r="192" spans="1:3">
      <c r="A192" s="27" t="s">
        <v>64</v>
      </c>
      <c r="B192" s="27">
        <v>152628</v>
      </c>
      <c r="C192" s="27">
        <v>477</v>
      </c>
    </row>
    <row r="193" spans="1:3">
      <c r="A193" s="27" t="s">
        <v>64</v>
      </c>
      <c r="B193" s="27">
        <v>111672</v>
      </c>
      <c r="C193" s="27">
        <v>326</v>
      </c>
    </row>
    <row r="194" spans="1:3">
      <c r="A194" s="27" t="s">
        <v>64</v>
      </c>
      <c r="B194" s="27">
        <v>5315</v>
      </c>
      <c r="C194" s="27">
        <v>85</v>
      </c>
    </row>
    <row r="195" spans="1:3">
      <c r="A195" s="28" t="s">
        <v>64</v>
      </c>
      <c r="B195" s="28">
        <v>42178</v>
      </c>
      <c r="C195" s="28">
        <v>122</v>
      </c>
    </row>
    <row r="196" spans="1:3">
      <c r="A196" s="28" t="s">
        <v>64</v>
      </c>
      <c r="B196" s="28">
        <v>22855</v>
      </c>
      <c r="C196" s="28">
        <v>45</v>
      </c>
    </row>
    <row r="197" spans="1:3">
      <c r="A197" s="28" t="s">
        <v>54</v>
      </c>
      <c r="B197" s="28">
        <v>83703</v>
      </c>
      <c r="C197" s="28">
        <v>0</v>
      </c>
    </row>
    <row r="198" spans="1:3">
      <c r="A198" s="29" t="s">
        <v>54</v>
      </c>
      <c r="B198" s="29">
        <v>28000</v>
      </c>
      <c r="C198" s="29">
        <v>0</v>
      </c>
    </row>
    <row r="199" spans="1:3">
      <c r="A199" s="29" t="s">
        <v>54</v>
      </c>
      <c r="B199" s="29">
        <v>32071</v>
      </c>
      <c r="C199" s="29">
        <v>97</v>
      </c>
    </row>
    <row r="200" spans="1:3">
      <c r="A200" s="29" t="s">
        <v>54</v>
      </c>
      <c r="B200" s="29">
        <v>34444</v>
      </c>
      <c r="C200" s="29">
        <v>0</v>
      </c>
    </row>
    <row r="201" spans="1:3">
      <c r="A201" s="30" t="s">
        <v>54</v>
      </c>
      <c r="B201" s="30">
        <v>2502</v>
      </c>
      <c r="C201" s="30">
        <v>0</v>
      </c>
    </row>
    <row r="202" spans="1:3">
      <c r="A202" s="31" t="s">
        <v>54</v>
      </c>
      <c r="B202" s="31">
        <v>14163</v>
      </c>
      <c r="C202" s="31">
        <v>145</v>
      </c>
    </row>
    <row r="203" spans="1:3">
      <c r="A203" s="31" t="s">
        <v>54</v>
      </c>
      <c r="B203" s="31">
        <v>3200</v>
      </c>
      <c r="C203" s="31">
        <v>0</v>
      </c>
    </row>
    <row r="204" spans="1:3">
      <c r="A204" s="31" t="s">
        <v>54</v>
      </c>
      <c r="B204" s="31">
        <v>7200</v>
      </c>
      <c r="C204" s="31">
        <v>0</v>
      </c>
    </row>
    <row r="205" spans="1:3">
      <c r="A205" s="31" t="s">
        <v>54</v>
      </c>
      <c r="B205" s="31">
        <v>23800</v>
      </c>
      <c r="C205" s="31">
        <v>0</v>
      </c>
    </row>
    <row r="206" spans="1:3">
      <c r="A206" s="31" t="s">
        <v>54</v>
      </c>
      <c r="B206" s="31">
        <v>3200</v>
      </c>
      <c r="C206" s="31">
        <v>0</v>
      </c>
    </row>
    <row r="207" spans="1:3">
      <c r="A207" s="31" t="s">
        <v>54</v>
      </c>
      <c r="B207" s="31">
        <v>42603</v>
      </c>
      <c r="C207" s="31">
        <v>0</v>
      </c>
    </row>
    <row r="208" spans="1:3">
      <c r="A208" s="31" t="s">
        <v>54</v>
      </c>
      <c r="B208" s="31">
        <v>10800</v>
      </c>
      <c r="C208" s="31">
        <v>0</v>
      </c>
    </row>
    <row r="209" spans="1:3">
      <c r="A209" s="31" t="s">
        <v>20</v>
      </c>
      <c r="B209" s="31">
        <v>14852</v>
      </c>
      <c r="C209" s="31">
        <v>62</v>
      </c>
    </row>
    <row r="210" spans="1:3">
      <c r="A210" s="31" t="s">
        <v>20</v>
      </c>
      <c r="B210" s="31">
        <v>140301</v>
      </c>
      <c r="C210" s="31">
        <v>484</v>
      </c>
    </row>
    <row r="211" spans="1:3">
      <c r="A211" s="31" t="s">
        <v>20</v>
      </c>
      <c r="B211" s="31">
        <v>53085</v>
      </c>
      <c r="C211" s="31">
        <v>328</v>
      </c>
    </row>
    <row r="212" spans="1:3">
      <c r="A212" s="32" t="s">
        <v>20</v>
      </c>
      <c r="B212" s="32">
        <v>2779</v>
      </c>
      <c r="C212" s="32">
        <v>15</v>
      </c>
    </row>
    <row r="213" spans="1:3">
      <c r="A213" s="32" t="s">
        <v>20</v>
      </c>
      <c r="B213" s="32">
        <v>4360</v>
      </c>
      <c r="C213" s="32">
        <v>0</v>
      </c>
    </row>
    <row r="214" spans="1:3">
      <c r="A214" s="32" t="s">
        <v>20</v>
      </c>
      <c r="B214" s="32">
        <v>689</v>
      </c>
      <c r="C214" s="32">
        <v>0</v>
      </c>
    </row>
    <row r="215" spans="1:3">
      <c r="A215" s="32" t="s">
        <v>20</v>
      </c>
      <c r="B215" s="32">
        <v>26018</v>
      </c>
      <c r="C215" s="32">
        <v>131</v>
      </c>
    </row>
    <row r="216" spans="1:3">
      <c r="A216" s="32" t="s">
        <v>55</v>
      </c>
      <c r="B216" s="32">
        <v>55742</v>
      </c>
      <c r="C216" s="32">
        <v>0</v>
      </c>
    </row>
    <row r="217" spans="1:3">
      <c r="A217" s="33" t="s">
        <v>55</v>
      </c>
      <c r="B217" s="33">
        <v>32000</v>
      </c>
      <c r="C217" s="33">
        <v>0</v>
      </c>
    </row>
    <row r="218" spans="1:3">
      <c r="A218" s="34" t="s">
        <v>55</v>
      </c>
      <c r="B218" s="34">
        <v>59905</v>
      </c>
      <c r="C218" s="34">
        <v>0</v>
      </c>
    </row>
    <row r="219" spans="1:3">
      <c r="A219" s="34" t="s">
        <v>55</v>
      </c>
      <c r="B219" s="34">
        <v>2810</v>
      </c>
      <c r="C219" s="34">
        <v>0</v>
      </c>
    </row>
    <row r="220" spans="1:3">
      <c r="A220" s="34" t="s">
        <v>55</v>
      </c>
      <c r="B220" s="34">
        <v>9899</v>
      </c>
      <c r="C220" s="34">
        <v>0</v>
      </c>
    </row>
    <row r="221" spans="1:3">
      <c r="A221" s="34" t="s">
        <v>55</v>
      </c>
      <c r="B221" s="34">
        <v>3000</v>
      </c>
      <c r="C221" s="34">
        <v>0</v>
      </c>
    </row>
    <row r="222" spans="1:3">
      <c r="A222" s="34" t="s">
        <v>55</v>
      </c>
      <c r="B222" s="34">
        <v>47400</v>
      </c>
      <c r="C222" s="34">
        <v>0</v>
      </c>
    </row>
    <row r="223" spans="1:3">
      <c r="A223" s="34" t="s">
        <v>55</v>
      </c>
      <c r="B223" s="34">
        <v>50294</v>
      </c>
      <c r="C223" s="34">
        <v>0</v>
      </c>
    </row>
    <row r="224" spans="1:3">
      <c r="A224" s="34" t="s">
        <v>55</v>
      </c>
      <c r="B224" s="34">
        <v>1075</v>
      </c>
      <c r="C224" s="34">
        <v>5</v>
      </c>
    </row>
    <row r="225" spans="1:3">
      <c r="A225" s="34" t="s">
        <v>104</v>
      </c>
      <c r="B225" s="34">
        <v>2156</v>
      </c>
      <c r="C225" s="34">
        <v>0</v>
      </c>
    </row>
    <row r="226" spans="1:3">
      <c r="A226" s="34" t="s">
        <v>56</v>
      </c>
      <c r="B226" s="34">
        <v>46278</v>
      </c>
      <c r="C226" s="34">
        <v>0</v>
      </c>
    </row>
    <row r="227" spans="1:3">
      <c r="A227" s="34" t="s">
        <v>56</v>
      </c>
      <c r="B227" s="34">
        <v>22000</v>
      </c>
      <c r="C227" s="34">
        <v>0</v>
      </c>
    </row>
    <row r="228" spans="1:3">
      <c r="A228" s="34" t="s">
        <v>56</v>
      </c>
      <c r="B228" s="34">
        <v>996</v>
      </c>
      <c r="C228" s="34">
        <v>5</v>
      </c>
    </row>
    <row r="229" spans="1:3">
      <c r="A229" s="34" t="s">
        <v>56</v>
      </c>
      <c r="B229" s="34">
        <v>35443</v>
      </c>
      <c r="C229" s="34">
        <v>0</v>
      </c>
    </row>
    <row r="230" spans="1:3">
      <c r="A230" s="34" t="s">
        <v>56</v>
      </c>
      <c r="B230" s="34">
        <v>2277</v>
      </c>
      <c r="C230" s="34">
        <v>24</v>
      </c>
    </row>
    <row r="231" spans="1:3">
      <c r="A231" s="34" t="s">
        <v>56</v>
      </c>
      <c r="B231" s="34">
        <v>7310</v>
      </c>
      <c r="C231" s="34">
        <v>0</v>
      </c>
    </row>
    <row r="232" spans="1:3">
      <c r="A232" s="34" t="s">
        <v>56</v>
      </c>
      <c r="B232" s="34">
        <v>545</v>
      </c>
      <c r="C232" s="34">
        <v>5</v>
      </c>
    </row>
    <row r="233" spans="1:3">
      <c r="A233" s="34" t="s">
        <v>22</v>
      </c>
      <c r="B233" s="34">
        <v>38371</v>
      </c>
      <c r="C233" s="34">
        <v>97</v>
      </c>
    </row>
    <row r="234" spans="1:3">
      <c r="A234" s="34" t="s">
        <v>22</v>
      </c>
      <c r="B234" s="34">
        <v>54102</v>
      </c>
      <c r="C234" s="34">
        <v>74</v>
      </c>
    </row>
    <row r="235" spans="1:3">
      <c r="A235" s="34" t="s">
        <v>22</v>
      </c>
      <c r="B235" s="34">
        <v>71792</v>
      </c>
      <c r="C235" s="34">
        <v>30</v>
      </c>
    </row>
    <row r="236" spans="1:3">
      <c r="A236" s="34" t="s">
        <v>22</v>
      </c>
      <c r="B236" s="34">
        <v>101374</v>
      </c>
      <c r="C236" s="34">
        <v>60</v>
      </c>
    </row>
    <row r="237" spans="1:3">
      <c r="A237" s="34" t="s">
        <v>73</v>
      </c>
      <c r="B237" s="34">
        <v>17954</v>
      </c>
      <c r="C237" s="34">
        <v>15</v>
      </c>
    </row>
    <row r="238" spans="1:3">
      <c r="A238" s="34" t="s">
        <v>73</v>
      </c>
      <c r="B238" s="34">
        <v>12250</v>
      </c>
      <c r="C238" s="34">
        <v>0</v>
      </c>
    </row>
    <row r="239" spans="1:3">
      <c r="A239" s="35" t="s">
        <v>73</v>
      </c>
      <c r="B239" s="35">
        <v>26362</v>
      </c>
      <c r="C239" s="35">
        <v>10</v>
      </c>
    </row>
    <row r="240" spans="1:3">
      <c r="A240" s="35" t="s">
        <v>59</v>
      </c>
      <c r="B240" s="35">
        <v>39977</v>
      </c>
      <c r="C240" s="35">
        <v>23</v>
      </c>
    </row>
    <row r="241" spans="1:3">
      <c r="A241" s="35" t="s">
        <v>59</v>
      </c>
      <c r="B241" s="35">
        <v>30109</v>
      </c>
      <c r="C241" s="35">
        <v>225</v>
      </c>
    </row>
    <row r="242" spans="1:3">
      <c r="A242" s="35" t="s">
        <v>59</v>
      </c>
      <c r="B242" s="35">
        <v>76098</v>
      </c>
      <c r="C242" s="35">
        <v>80</v>
      </c>
    </row>
    <row r="243" spans="1:3">
      <c r="A243" s="35" t="s">
        <v>59</v>
      </c>
      <c r="B243" s="35">
        <v>33320</v>
      </c>
      <c r="C243" s="35">
        <v>100</v>
      </c>
    </row>
    <row r="244" spans="1:3">
      <c r="A244" s="35" t="s">
        <v>59</v>
      </c>
      <c r="B244" s="35">
        <v>27273</v>
      </c>
      <c r="C244" s="35">
        <v>113</v>
      </c>
    </row>
    <row r="245" spans="1:3">
      <c r="A245" s="35" t="s">
        <v>59</v>
      </c>
      <c r="B245" s="35">
        <v>3000</v>
      </c>
      <c r="C245" s="35">
        <v>0</v>
      </c>
    </row>
    <row r="246" spans="1:3">
      <c r="A246" s="35" t="s">
        <v>59</v>
      </c>
      <c r="B246" s="35">
        <v>260</v>
      </c>
      <c r="C246" s="35">
        <v>0</v>
      </c>
    </row>
    <row r="247" spans="1:3">
      <c r="A247" s="36" t="s">
        <v>59</v>
      </c>
      <c r="B247" s="36">
        <v>11200</v>
      </c>
      <c r="C247" s="36">
        <v>29</v>
      </c>
    </row>
    <row r="248" spans="1:3">
      <c r="A248" s="36" t="s">
        <v>57</v>
      </c>
      <c r="B248" s="36">
        <v>38587</v>
      </c>
      <c r="C248" s="36">
        <v>0</v>
      </c>
    </row>
    <row r="249" spans="1:3">
      <c r="A249" s="36" t="s">
        <v>57</v>
      </c>
      <c r="B249" s="36">
        <v>39526</v>
      </c>
      <c r="C249" s="36">
        <v>0</v>
      </c>
    </row>
    <row r="250" spans="1:3">
      <c r="A250" s="36" t="s">
        <v>57</v>
      </c>
      <c r="B250" s="36">
        <v>18000</v>
      </c>
      <c r="C250" s="36">
        <v>0</v>
      </c>
    </row>
    <row r="251" spans="1:3">
      <c r="A251" s="6" t="s">
        <v>57</v>
      </c>
      <c r="B251" s="6">
        <v>13000</v>
      </c>
      <c r="C251" s="6">
        <v>0</v>
      </c>
    </row>
    <row r="252" spans="1:3">
      <c r="A252" s="36" t="s">
        <v>57</v>
      </c>
      <c r="B252" s="36">
        <v>31000</v>
      </c>
      <c r="C252" s="36">
        <v>0</v>
      </c>
    </row>
    <row r="253" spans="1:3">
      <c r="A253" s="36" t="s">
        <v>57</v>
      </c>
      <c r="B253" s="36">
        <v>10255</v>
      </c>
      <c r="C253" s="36">
        <v>0</v>
      </c>
    </row>
    <row r="254" spans="1:3">
      <c r="A254" s="36" t="s">
        <v>57</v>
      </c>
      <c r="B254" s="36">
        <v>16080</v>
      </c>
      <c r="C254" s="36">
        <v>100</v>
      </c>
    </row>
    <row r="255" spans="1:3">
      <c r="A255" s="36" t="s">
        <v>57</v>
      </c>
      <c r="B255" s="36">
        <v>57600</v>
      </c>
      <c r="C255" s="36">
        <v>0</v>
      </c>
    </row>
    <row r="256" spans="1:3">
      <c r="A256" s="36" t="s">
        <v>68</v>
      </c>
      <c r="B256" s="36">
        <v>9899</v>
      </c>
      <c r="C256" s="36">
        <v>101</v>
      </c>
    </row>
    <row r="257" spans="1:3">
      <c r="A257" s="36" t="s">
        <v>68</v>
      </c>
      <c r="B257" s="36">
        <v>55454</v>
      </c>
      <c r="C257" s="36">
        <v>288</v>
      </c>
    </row>
    <row r="258" spans="1:3">
      <c r="A258" s="36" t="s">
        <v>68</v>
      </c>
      <c r="B258" s="36">
        <v>72899</v>
      </c>
      <c r="C258" s="36">
        <v>248</v>
      </c>
    </row>
    <row r="259" spans="1:3">
      <c r="A259" s="36" t="s">
        <v>68</v>
      </c>
      <c r="B259" s="36">
        <v>21467</v>
      </c>
      <c r="C259" s="36">
        <v>101</v>
      </c>
    </row>
    <row r="260" spans="1:3">
      <c r="A260" s="36" t="s">
        <v>68</v>
      </c>
      <c r="B260" s="36">
        <v>47280</v>
      </c>
      <c r="C260" s="36">
        <v>120</v>
      </c>
    </row>
    <row r="261" spans="1:3">
      <c r="A261" s="36" t="s">
        <v>68</v>
      </c>
      <c r="B261" s="36">
        <v>3000</v>
      </c>
      <c r="C261" s="36">
        <v>0</v>
      </c>
    </row>
    <row r="262" spans="1:3">
      <c r="A262" s="36" t="s">
        <v>68</v>
      </c>
      <c r="B262" s="36">
        <v>49352</v>
      </c>
      <c r="C262" s="36">
        <v>50</v>
      </c>
    </row>
    <row r="263" spans="1:3">
      <c r="A263" s="36" t="s">
        <v>68</v>
      </c>
      <c r="B263" s="36">
        <v>3312</v>
      </c>
      <c r="C263" s="36">
        <v>0</v>
      </c>
    </row>
    <row r="264" spans="1:3">
      <c r="A264" s="38" t="s">
        <v>23</v>
      </c>
      <c r="B264" s="38">
        <v>102300</v>
      </c>
      <c r="C264" s="38">
        <v>146</v>
      </c>
    </row>
    <row r="265" spans="1:3">
      <c r="A265" s="38" t="s">
        <v>23</v>
      </c>
      <c r="B265" s="38">
        <v>102399</v>
      </c>
      <c r="C265" s="38">
        <v>102</v>
      </c>
    </row>
    <row r="266" spans="1:3">
      <c r="A266" s="38" t="s">
        <v>23</v>
      </c>
      <c r="B266" s="38">
        <v>58219</v>
      </c>
      <c r="C266" s="38">
        <v>114</v>
      </c>
    </row>
    <row r="267" spans="1:3">
      <c r="A267" s="38" t="s">
        <v>23</v>
      </c>
      <c r="B267" s="38">
        <v>33420</v>
      </c>
      <c r="C267" s="38">
        <v>14</v>
      </c>
    </row>
    <row r="268" spans="1:3">
      <c r="A268" s="38"/>
      <c r="B268" s="38">
        <v>27899</v>
      </c>
      <c r="C268" s="38">
        <v>147</v>
      </c>
    </row>
  </sheetData>
  <sortState ref="A2:C268">
    <sortCondition ref="A2:A268"/>
  </sortState>
  <dataConsolidate leftLabels="1">
    <dataRefs count="1">
      <dataRef ref="A1:C1048576" sheet="7月份"/>
    </dataRefs>
  </dataConsolidate>
  <phoneticPr fontId="1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</vt:lpstr>
      <vt:lpstr>质检</vt:lpstr>
      <vt:lpstr>2月</vt:lpstr>
      <vt:lpstr>3月</vt:lpstr>
      <vt:lpstr>4月</vt:lpstr>
      <vt:lpstr>5月</vt:lpstr>
      <vt:lpstr>6月份</vt:lpstr>
      <vt:lpstr>7月份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2008-09-11T17:22:52Z</dcterms:created>
  <dcterms:modified xsi:type="dcterms:W3CDTF">2020-09-14T22:46:13Z</dcterms:modified>
</cp:coreProperties>
</file>